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060" activeTab="1"/>
  </bookViews>
  <sheets>
    <sheet name="球员名单及工资表" sheetId="2" r:id="rId1"/>
    <sheet name="杯赛" sheetId="12" r:id="rId2"/>
    <sheet name="奖金表" sheetId="8" r:id="rId3"/>
    <sheet name="规则" sheetId="1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8" l="1"/>
  <c r="A67" i="2"/>
  <c r="AR64" i="2" l="1"/>
  <c r="AM64" i="2"/>
  <c r="AH64" i="2"/>
  <c r="AC64" i="2"/>
  <c r="X64" i="2"/>
  <c r="S64" i="2"/>
  <c r="N64" i="2"/>
  <c r="I64" i="2"/>
  <c r="D64" i="2"/>
  <c r="AR61" i="2"/>
  <c r="AM61" i="2"/>
  <c r="AH61" i="2"/>
  <c r="AC61" i="2"/>
  <c r="X61" i="2"/>
  <c r="S61" i="2"/>
  <c r="N61" i="2"/>
  <c r="I61" i="2"/>
  <c r="D61" i="2"/>
  <c r="AW31" i="2"/>
  <c r="AR31" i="2"/>
  <c r="AM31" i="2"/>
  <c r="AH31" i="2"/>
  <c r="AC31" i="2"/>
  <c r="X31" i="2"/>
  <c r="S31" i="2"/>
  <c r="N31" i="2"/>
  <c r="I31" i="2"/>
  <c r="D31" i="2"/>
  <c r="AW28" i="2"/>
  <c r="AR28" i="2"/>
  <c r="AM28" i="2"/>
  <c r="AH28" i="2"/>
  <c r="AC28" i="2"/>
  <c r="X28" i="2"/>
  <c r="S28" i="2"/>
  <c r="N28" i="2"/>
  <c r="I28" i="2"/>
  <c r="D28" i="2"/>
  <c r="C4" i="8" l="1"/>
  <c r="D2" i="8" s="1"/>
  <c r="C13" i="8" s="1"/>
  <c r="C9" i="8" l="1"/>
  <c r="C12" i="8"/>
  <c r="C11" i="8"/>
  <c r="C10" i="8"/>
</calcChain>
</file>

<file path=xl/sharedStrings.xml><?xml version="1.0" encoding="utf-8"?>
<sst xmlns="http://schemas.openxmlformats.org/spreadsheetml/2006/main" count="824" uniqueCount="528">
  <si>
    <t>球队</t>
    <phoneticPr fontId="1" type="noConversion"/>
  </si>
  <si>
    <t>主席</t>
    <phoneticPr fontId="1" type="noConversion"/>
  </si>
  <si>
    <t>序号</t>
    <phoneticPr fontId="1" type="noConversion"/>
  </si>
  <si>
    <t>球员名</t>
    <phoneticPr fontId="1" type="noConversion"/>
  </si>
  <si>
    <t>能力值</t>
    <phoneticPr fontId="1" type="noConversion"/>
  </si>
  <si>
    <t>点数</t>
    <phoneticPr fontId="1" type="noConversion"/>
  </si>
  <si>
    <t>总点数</t>
    <phoneticPr fontId="1" type="noConversion"/>
  </si>
  <si>
    <t>转会手续费</t>
    <phoneticPr fontId="1" type="noConversion"/>
  </si>
  <si>
    <t>工资</t>
    <phoneticPr fontId="1" type="noConversion"/>
  </si>
  <si>
    <t>总工资</t>
    <phoneticPr fontId="1" type="noConversion"/>
  </si>
  <si>
    <t>转会球员点数</t>
  </si>
  <si>
    <t>转会手续费（元）</t>
  </si>
  <si>
    <t>＜80</t>
  </si>
  <si>
    <t>80-82</t>
  </si>
  <si>
    <t>83-84</t>
  </si>
  <si>
    <t>85-86</t>
  </si>
  <si>
    <t>87-89</t>
  </si>
  <si>
    <t>90-93</t>
  </si>
  <si>
    <t xml:space="preserve">奖项 </t>
    <phoneticPr fontId="1" type="noConversion"/>
  </si>
  <si>
    <t>金额</t>
    <phoneticPr fontId="1" type="noConversion"/>
  </si>
  <si>
    <t>获奖人</t>
    <phoneticPr fontId="1" type="noConversion"/>
  </si>
  <si>
    <t>管理费</t>
    <phoneticPr fontId="1" type="noConversion"/>
  </si>
  <si>
    <t>总工资15%</t>
    <phoneticPr fontId="1" type="noConversion"/>
  </si>
  <si>
    <t>奖金规则</t>
    <phoneticPr fontId="1" type="noConversion"/>
  </si>
  <si>
    <t>可分配工资的30%</t>
    <phoneticPr fontId="1" type="noConversion"/>
  </si>
  <si>
    <t>可分配工资的20%</t>
    <phoneticPr fontId="1" type="noConversion"/>
  </si>
  <si>
    <t>可分配工资的10%</t>
    <phoneticPr fontId="1" type="noConversion"/>
  </si>
  <si>
    <t>可分配工资的5%/人</t>
    <phoneticPr fontId="1" type="noConversion"/>
  </si>
  <si>
    <t>可分配工资的15%均分</t>
    <phoneticPr fontId="1" type="noConversion"/>
  </si>
  <si>
    <t>获奖球员/球队</t>
    <phoneticPr fontId="1" type="noConversion"/>
  </si>
  <si>
    <t>杯赛奖金</t>
    <phoneticPr fontId="1" type="noConversion"/>
  </si>
  <si>
    <t>冠军</t>
    <phoneticPr fontId="1" type="noConversion"/>
  </si>
  <si>
    <t>亚军</t>
    <phoneticPr fontId="1" type="noConversion"/>
  </si>
  <si>
    <t>季军</t>
    <phoneticPr fontId="1" type="noConversion"/>
  </si>
  <si>
    <t>殿军</t>
    <phoneticPr fontId="1" type="noConversion"/>
  </si>
  <si>
    <t>联赛冠军</t>
    <phoneticPr fontId="1" type="noConversion"/>
  </si>
  <si>
    <t>联赛亚军</t>
    <phoneticPr fontId="1" type="noConversion"/>
  </si>
  <si>
    <t>联赛季军</t>
    <phoneticPr fontId="1" type="noConversion"/>
  </si>
  <si>
    <t>联赛4-8名</t>
    <phoneticPr fontId="1" type="noConversion"/>
  </si>
  <si>
    <t>联赛9名以后</t>
    <phoneticPr fontId="1" type="noConversion"/>
  </si>
  <si>
    <t>总工资</t>
    <phoneticPr fontId="1" type="noConversion"/>
  </si>
  <si>
    <t>可分配工资</t>
    <phoneticPr fontId="1" type="noConversion"/>
  </si>
  <si>
    <t>马旭东</t>
    <phoneticPr fontId="1" type="noConversion"/>
  </si>
  <si>
    <t>兰州实况超级联赛第五赛季规则</t>
  </si>
  <si>
    <t>二、第四赛季时间表</t>
  </si>
  <si>
    <r>
      <t>1.球员下放</t>
    </r>
    <r>
      <rPr>
        <sz val="14"/>
        <color theme="1"/>
        <rFont val="宋体"/>
        <family val="3"/>
        <charset val="134"/>
      </rPr>
      <t>：3月6日23：59至3月7日19：30；</t>
    </r>
  </si>
  <si>
    <t>下放名额：3名；</t>
  </si>
  <si>
    <r>
      <t>2.球员摘牌</t>
    </r>
    <r>
      <rPr>
        <sz val="14"/>
        <color theme="1"/>
        <rFont val="宋体"/>
        <family val="3"/>
        <charset val="134"/>
      </rPr>
      <t>：3月7日20：00点，选择范围为自由现役球员非重名假名球员，</t>
    </r>
    <r>
      <rPr>
        <b/>
        <sz val="14"/>
        <color theme="1"/>
        <rFont val="宋体"/>
        <family val="3"/>
        <charset val="134"/>
      </rPr>
      <t>名额3名，按上赛季成绩倒序摘。</t>
    </r>
  </si>
  <si>
    <r>
      <t>3.转会期</t>
    </r>
    <r>
      <rPr>
        <sz val="14"/>
        <color theme="1"/>
        <rFont val="宋体"/>
        <family val="3"/>
        <charset val="134"/>
      </rPr>
      <t>：3月8日00：00至3月8日23：59。</t>
    </r>
  </si>
  <si>
    <r>
      <t>*转会手续费。</t>
    </r>
    <r>
      <rPr>
        <sz val="14"/>
        <color theme="1"/>
        <rFont val="宋体"/>
        <family val="3"/>
        <charset val="134"/>
      </rPr>
      <t>球员转会须交纳一定金额的手续费至组委会，由双方协商后统一交纳至组委会，并</t>
    </r>
    <r>
      <rPr>
        <b/>
        <sz val="14"/>
        <color theme="1"/>
        <rFont val="宋体"/>
        <family val="3"/>
        <charset val="134"/>
      </rPr>
      <t>计入下赛季奖金池。</t>
    </r>
  </si>
  <si>
    <t>手续费计算方法：</t>
  </si>
  <si>
    <t>*租借手续费减半。</t>
  </si>
  <si>
    <r>
      <t>4.比赛期：18年3月11日-4月1日，共</t>
    </r>
    <r>
      <rPr>
        <b/>
        <sz val="14"/>
        <color theme="1"/>
        <rFont val="宋体"/>
        <family val="3"/>
        <charset val="134"/>
      </rPr>
      <t>四周</t>
    </r>
    <r>
      <rPr>
        <sz val="14"/>
        <color theme="1"/>
        <rFont val="宋体"/>
        <family val="3"/>
        <charset val="134"/>
      </rPr>
      <t>。</t>
    </r>
  </si>
  <si>
    <t>三、比赛规则</t>
  </si>
  <si>
    <r>
      <t>1.本赛季参赛球队19支，工资奢侈税线为</t>
    </r>
    <r>
      <rPr>
        <b/>
        <sz val="14"/>
        <color theme="1"/>
        <rFont val="宋体"/>
        <family val="3"/>
        <charset val="134"/>
      </rPr>
      <t>190点</t>
    </r>
    <r>
      <rPr>
        <sz val="14"/>
        <color theme="1"/>
        <rFont val="宋体"/>
        <family val="3"/>
        <charset val="134"/>
      </rPr>
      <t>，超出190点须缴纳奢侈税，计算方法见下文。</t>
    </r>
  </si>
  <si>
    <t>2.一只球队球员至少18名，最多24名；</t>
  </si>
  <si>
    <t>3.球员根据综合数值不同，分为不同点数，具体为：</t>
  </si>
  <si>
    <t xml:space="preserve">守门员： </t>
  </si>
  <si>
    <t>总评数值</t>
  </si>
  <si>
    <t>点数</t>
  </si>
  <si>
    <t>80-81</t>
  </si>
  <si>
    <t>82-84</t>
  </si>
  <si>
    <t>≥90</t>
  </si>
  <si>
    <t>除守门员外的其他位置球员：</t>
  </si>
  <si>
    <t>＞93</t>
  </si>
  <si>
    <t>4.奢侈税计算方法</t>
  </si>
  <si>
    <t>奢侈税</t>
  </si>
  <si>
    <t>总参赛费</t>
  </si>
  <si>
    <t>≤奢侈税线</t>
  </si>
  <si>
    <t>超出4点或以内</t>
  </si>
  <si>
    <t>超额部分*4</t>
  </si>
  <si>
    <t>100+超额部分*4</t>
  </si>
  <si>
    <t>超出5-8点</t>
  </si>
  <si>
    <t>超额部分*6</t>
  </si>
  <si>
    <t>100+超额部分*6</t>
  </si>
  <si>
    <t>超出8点以上</t>
  </si>
  <si>
    <t>超额部分*10</t>
  </si>
  <si>
    <t>100+超额部分*10</t>
  </si>
  <si>
    <t>举例说明：</t>
  </si>
  <si>
    <t>如球队总点数超出4点，则该赛季参赛费用为100 +4*4=116元；</t>
  </si>
  <si>
    <t>总点数超出6点，则该赛季参赛费用为100+6*6=136元；</t>
  </si>
  <si>
    <t>总点数超出10点，则该赛季参赛费用为100+10*10=200元。</t>
  </si>
  <si>
    <t>（2）.球队点数上限将随着联赛参赛球队的增减进行适度调整。</t>
  </si>
  <si>
    <r>
      <t>（3）.参赛费用</t>
    </r>
    <r>
      <rPr>
        <b/>
        <sz val="14"/>
        <color theme="1"/>
        <rFont val="宋体"/>
        <family val="3"/>
        <charset val="134"/>
      </rPr>
      <t>用于联赛奖金的发放。</t>
    </r>
  </si>
  <si>
    <t>（4）.参赛费用应在赛季第一个比赛日前上交至组委会，并由组委会公布奖金分配方案。</t>
  </si>
  <si>
    <t>名次</t>
  </si>
  <si>
    <t>奖金</t>
  </si>
  <si>
    <t>管理费</t>
  </si>
  <si>
    <t>总工资的15%</t>
  </si>
  <si>
    <t>杯赛冠军</t>
  </si>
  <si>
    <t>400元</t>
  </si>
  <si>
    <t>杯赛亚军</t>
  </si>
  <si>
    <t>300元</t>
  </si>
  <si>
    <t>比赛季军</t>
  </si>
  <si>
    <t>200元</t>
  </si>
  <si>
    <t>比赛殿军</t>
  </si>
  <si>
    <t>100元</t>
  </si>
  <si>
    <t>第1名</t>
  </si>
  <si>
    <t>可分配奖金的30%</t>
  </si>
  <si>
    <t>第2名</t>
  </si>
  <si>
    <t>可分配奖金的20%</t>
  </si>
  <si>
    <t>第3名</t>
  </si>
  <si>
    <t>可分配奖金的10%</t>
  </si>
  <si>
    <t>4-8名</t>
  </si>
  <si>
    <t>可分配奖金的5%/人</t>
  </si>
  <si>
    <t>8名以后</t>
  </si>
  <si>
    <t>均分剩余的15%</t>
  </si>
  <si>
    <r>
      <t>5.比赛结果上报：比赛结束后，</t>
    </r>
    <r>
      <rPr>
        <b/>
        <sz val="14"/>
        <color theme="1"/>
        <rFont val="宋体"/>
        <family val="3"/>
        <charset val="134"/>
      </rPr>
      <t>由双方选手之一拍摄比赛结束画面</t>
    </r>
    <r>
      <rPr>
        <sz val="14"/>
        <color theme="1"/>
        <rFont val="宋体"/>
        <family val="3"/>
        <charset val="134"/>
      </rPr>
      <t>，内容包括：</t>
    </r>
    <r>
      <rPr>
        <b/>
        <sz val="14"/>
        <color theme="1"/>
        <rFont val="宋体"/>
        <family val="3"/>
        <charset val="134"/>
      </rPr>
      <t>比分、MVP，进球、助攻球员。</t>
    </r>
  </si>
  <si>
    <r>
      <t>6.</t>
    </r>
    <r>
      <rPr>
        <sz val="14"/>
        <color theme="1"/>
        <rFont val="宋体"/>
        <family val="3"/>
        <charset val="134"/>
      </rPr>
      <t>选手在比赛结束后</t>
    </r>
    <r>
      <rPr>
        <b/>
        <sz val="14"/>
        <color theme="1"/>
        <rFont val="宋体"/>
        <family val="3"/>
        <charset val="134"/>
      </rPr>
      <t>48小时内</t>
    </r>
    <r>
      <rPr>
        <sz val="14"/>
        <color theme="1"/>
        <rFont val="宋体"/>
        <family val="3"/>
        <charset val="134"/>
      </rPr>
      <t>，在</t>
    </r>
    <r>
      <rPr>
        <b/>
        <sz val="14"/>
        <color theme="1"/>
        <rFont val="宋体"/>
        <family val="3"/>
        <charset val="134"/>
      </rPr>
      <t>系统内提交比分</t>
    </r>
    <r>
      <rPr>
        <sz val="14"/>
        <color theme="1"/>
        <rFont val="宋体"/>
        <family val="3"/>
        <charset val="134"/>
      </rPr>
      <t>、MVP、进球球员等，由</t>
    </r>
    <r>
      <rPr>
        <b/>
        <sz val="14"/>
        <color theme="1"/>
        <rFont val="宋体"/>
        <family val="3"/>
        <charset val="134"/>
      </rPr>
      <t>对手进行审核</t>
    </r>
    <r>
      <rPr>
        <sz val="14"/>
        <color theme="1"/>
        <rFont val="宋体"/>
        <family val="3"/>
        <charset val="134"/>
      </rPr>
      <t>，双方共同确认比分后，该比分有效。</t>
    </r>
  </si>
  <si>
    <r>
      <t>7.</t>
    </r>
    <r>
      <rPr>
        <sz val="14"/>
        <color theme="1"/>
        <rFont val="宋体"/>
        <family val="3"/>
        <charset val="134"/>
      </rPr>
      <t xml:space="preserve"> 补赛规则。在赛季开始后，结束前，选手可以在比赛日外任意日期进行单独约战补赛，补赛同样需要</t>
    </r>
    <r>
      <rPr>
        <b/>
        <sz val="14"/>
        <color theme="1"/>
        <rFont val="宋体"/>
        <family val="3"/>
        <charset val="134"/>
      </rPr>
      <t>拍摄赛后比分、MVP，进球、球员照片。</t>
    </r>
    <r>
      <rPr>
        <sz val="14"/>
        <color theme="1"/>
        <rFont val="宋体"/>
        <family val="3"/>
        <charset val="134"/>
      </rPr>
      <t>若无照片且无组委会人员在场确认，则不得认定比分有效性。当赛季最终比赛日之后，不得进行补赛。</t>
    </r>
  </si>
  <si>
    <t>8.若有选手对比赛结果有异议，当事方有义务出示比赛照片证实结果，若无照片证明则不得认定比分有效性，须重新进行比赛。</t>
  </si>
  <si>
    <t>本赛季开始，可进行网战补赛。但请注意：</t>
  </si>
  <si>
    <t>①线上补赛场次不得超过本队比赛场次总数的1/4；</t>
  </si>
  <si>
    <r>
      <t>②线上补赛同样须进行截图，发送至</t>
    </r>
    <r>
      <rPr>
        <b/>
        <sz val="14"/>
        <color theme="1"/>
        <rFont val="宋体"/>
        <family val="3"/>
        <charset val="134"/>
      </rPr>
      <t>组委会马旭东处；</t>
    </r>
  </si>
  <si>
    <t>③涉及到比赛冠军归属等重要比赛，原则上须在线下进行。</t>
  </si>
  <si>
    <t>一、第五赛季游戏版本：</t>
    <phoneticPr fontId="1" type="noConversion"/>
  </si>
  <si>
    <t>法布雷加斯</t>
  </si>
  <si>
    <t>巴特兰</t>
  </si>
  <si>
    <t>&lt;80</t>
  </si>
  <si>
    <t>特里</t>
  </si>
  <si>
    <t>塞尔吉奥·拉莫斯</t>
  </si>
  <si>
    <t>贝内蒂亚</t>
  </si>
  <si>
    <t>西迪贝</t>
  </si>
  <si>
    <t>丹尼·罗斯</t>
  </si>
  <si>
    <t>米克尔·桑·何塞</t>
  </si>
  <si>
    <t>万亚玛</t>
  </si>
  <si>
    <t>德布劳内</t>
  </si>
  <si>
    <t>大卫·席尔瓦</t>
  </si>
  <si>
    <t>斯内德</t>
  </si>
  <si>
    <t>威廉</t>
  </si>
  <si>
    <t>斯特林</t>
  </si>
  <si>
    <t>博拉斯</t>
  </si>
  <si>
    <t>苏亚雷斯</t>
  </si>
  <si>
    <t>付杰丹</t>
    <phoneticPr fontId="1" type="noConversion"/>
  </si>
  <si>
    <t>任意球员</t>
  </si>
  <si>
    <t>任意球员</t>
    <phoneticPr fontId="1" type="noConversion"/>
  </si>
  <si>
    <t>&lt;80</t>
    <phoneticPr fontId="1" type="noConversion"/>
  </si>
  <si>
    <t>穆斯莱拉</t>
  </si>
  <si>
    <t>卡西拉</t>
  </si>
  <si>
    <t>佩佩</t>
  </si>
  <si>
    <t>布尔迪索</t>
  </si>
  <si>
    <t>马斯切拉诺</t>
  </si>
  <si>
    <t>罗霍</t>
  </si>
  <si>
    <t>丹尼尔·阿尔维斯</t>
  </si>
  <si>
    <t>萨巴莱塔</t>
  </si>
  <si>
    <t>博格巴</t>
  </si>
  <si>
    <t>维特塞尔</t>
  </si>
  <si>
    <t>拉姆塞</t>
  </si>
  <si>
    <t>赫苏斯·纳瓦斯</t>
  </si>
  <si>
    <t>库阿德拉多</t>
  </si>
  <si>
    <t>帕斯托雷</t>
  </si>
  <si>
    <t>内马尔</t>
  </si>
  <si>
    <t>H. M. SON</t>
  </si>
  <si>
    <t>DYBALA</t>
  </si>
  <si>
    <t>奥卡卡</t>
  </si>
  <si>
    <t>博卡青年</t>
    <phoneticPr fontId="1" type="noConversion"/>
  </si>
  <si>
    <t>杨戈</t>
    <phoneticPr fontId="1" type="noConversion"/>
  </si>
  <si>
    <t>德.赫亚</t>
  </si>
  <si>
    <t>KOULIBALY</t>
  </si>
  <si>
    <t>温斯顿.里德</t>
  </si>
  <si>
    <t>贾德尔</t>
  </si>
  <si>
    <t>MATIP</t>
  </si>
  <si>
    <t>胡安佛兰</t>
  </si>
  <si>
    <t>德·马科斯</t>
  </si>
  <si>
    <t>D. HENRIQUE</t>
  </si>
  <si>
    <t>克雷霍维亚克</t>
  </si>
  <si>
    <t>费莱尼</t>
  </si>
  <si>
    <t>马尔科·帕罗洛</t>
  </si>
  <si>
    <t>索尔.尼格兹</t>
  </si>
  <si>
    <t>NDOYE</t>
  </si>
  <si>
    <t>Oscar</t>
  </si>
  <si>
    <t>SALIMOUNE</t>
  </si>
  <si>
    <t>KEITA</t>
  </si>
  <si>
    <t>DRAXLER</t>
  </si>
  <si>
    <t>ALAN</t>
  </si>
  <si>
    <t>P. AUBAMEYANG</t>
  </si>
  <si>
    <t>曼德祖基奇</t>
  </si>
  <si>
    <t>利物浦</t>
    <phoneticPr fontId="1" type="noConversion"/>
  </si>
  <si>
    <t>张超</t>
    <phoneticPr fontId="1" type="noConversion"/>
  </si>
  <si>
    <t>迭戈·洛佩斯</t>
  </si>
  <si>
    <t>曼丹达</t>
  </si>
  <si>
    <t>克亚尔</t>
  </si>
  <si>
    <t>齐耶利尼</t>
  </si>
  <si>
    <t>伊万诺维奇</t>
  </si>
  <si>
    <t>巴尔扎利</t>
  </si>
  <si>
    <t>阿莱克斯.桑德罗</t>
  </si>
  <si>
    <t>J. WEIGL</t>
  </si>
  <si>
    <t>德·罗西</t>
  </si>
  <si>
    <t>巴内加</t>
  </si>
  <si>
    <t>约瑟普·伊利西奇</t>
  </si>
  <si>
    <t>梅西</t>
  </si>
  <si>
    <t>罗伊斯</t>
  </si>
  <si>
    <t>L. DE JONG</t>
  </si>
  <si>
    <t>吉鲁</t>
  </si>
  <si>
    <t>国际米兰</t>
    <phoneticPr fontId="1" type="noConversion"/>
  </si>
  <si>
    <t>陈政宇</t>
    <phoneticPr fontId="1" type="noConversion"/>
  </si>
  <si>
    <t>马基尼奥斯</t>
  </si>
  <si>
    <t>鹿岛鹿角</t>
    <phoneticPr fontId="1" type="noConversion"/>
  </si>
  <si>
    <t>巴塞罗那</t>
    <phoneticPr fontId="1" type="noConversion"/>
  </si>
  <si>
    <t>孔帕尼</t>
  </si>
  <si>
    <t>安东尼·洛佩斯</t>
  </si>
  <si>
    <t>SCHMEICHEL</t>
  </si>
  <si>
    <t>A. RüDIGER</t>
  </si>
  <si>
    <t>奥塔门迪</t>
  </si>
  <si>
    <t>大卫.路易斯</t>
  </si>
  <si>
    <t>穆萨奇奥</t>
  </si>
  <si>
    <t>达尼洛</t>
  </si>
  <si>
    <t>加里·梅德尔</t>
  </si>
  <si>
    <t>PAULINHO</t>
  </si>
  <si>
    <t>詹姆斯·罗德里格斯</t>
  </si>
  <si>
    <t>福图尼斯</t>
  </si>
  <si>
    <t>罗本</t>
  </si>
  <si>
    <t>I. WILLIAMS D.</t>
  </si>
  <si>
    <t>格里斯曼</t>
  </si>
  <si>
    <t>ROBERTO FIRMINO</t>
  </si>
  <si>
    <t>BELOTTI</t>
  </si>
  <si>
    <t>郎君劢</t>
    <phoneticPr fontId="1" type="noConversion"/>
  </si>
  <si>
    <t>尤文图斯</t>
    <phoneticPr fontId="1" type="noConversion"/>
  </si>
  <si>
    <t>切赫</t>
  </si>
  <si>
    <t>福斯特</t>
  </si>
  <si>
    <t>K·格利克</t>
  </si>
  <si>
    <t>ERIC BAILLY</t>
  </si>
  <si>
    <t>卡希尔</t>
  </si>
  <si>
    <t>拉诺基亚</t>
  </si>
  <si>
    <t>科斯切尔尼</t>
  </si>
  <si>
    <t>凯尔·沃克</t>
  </si>
  <si>
    <t>马赛洛</t>
  </si>
  <si>
    <t>戈纳隆斯</t>
  </si>
  <si>
    <t>摩德里奇</t>
  </si>
  <si>
    <t>托尼.克罗斯</t>
  </si>
  <si>
    <t>古尔库夫</t>
  </si>
  <si>
    <t>费古利</t>
  </si>
  <si>
    <t>F.卡拉斯科</t>
  </si>
  <si>
    <t>因莫比莱</t>
  </si>
  <si>
    <t>M.伊卡尔迪</t>
  </si>
  <si>
    <t>本泽马</t>
  </si>
  <si>
    <t>皇马</t>
    <phoneticPr fontId="1" type="noConversion"/>
  </si>
  <si>
    <t>张斌</t>
    <phoneticPr fontId="1" type="noConversion"/>
  </si>
  <si>
    <t>萨米尔·汉达诺维奇</t>
  </si>
  <si>
    <t>蒂姆.克鲁尔</t>
  </si>
  <si>
    <t>热奥·米兰达</t>
  </si>
  <si>
    <t>马丁斯·因迪</t>
  </si>
  <si>
    <t>KIMPEMBE</t>
  </si>
  <si>
    <t>布鲁诺·阿尔维斯</t>
  </si>
  <si>
    <t>斯马林</t>
  </si>
  <si>
    <t>奥列尔</t>
  </si>
  <si>
    <t>皮什切克</t>
  </si>
  <si>
    <t>科拉罗夫</t>
  </si>
  <si>
    <t>维纳尔杜姆</t>
  </si>
  <si>
    <t>拉基蒂奇</t>
  </si>
  <si>
    <t>G.孔多比亚</t>
  </si>
  <si>
    <t>胡安·马塔</t>
  </si>
  <si>
    <t>哈扎德</t>
  </si>
  <si>
    <t>诺利托</t>
  </si>
  <si>
    <t>L.穆里尔</t>
  </si>
  <si>
    <t>Y. POULSEN</t>
  </si>
  <si>
    <t>伊布拉希莫维奇</t>
  </si>
  <si>
    <t>上海上港</t>
    <phoneticPr fontId="1" type="noConversion"/>
  </si>
  <si>
    <t>魏旭彬</t>
    <phoneticPr fontId="1" type="noConversion"/>
  </si>
  <si>
    <t>维维亚诺</t>
  </si>
  <si>
    <t>奥布拉克</t>
  </si>
  <si>
    <t>胡梅尔斯</t>
  </si>
  <si>
    <t>穆斯塔菲</t>
  </si>
  <si>
    <t>维尔玛伦</t>
  </si>
  <si>
    <t>卡塞莱斯</t>
  </si>
  <si>
    <t>科克</t>
  </si>
  <si>
    <t>埃利塞乌</t>
  </si>
  <si>
    <t>马特奥·达米安</t>
  </si>
  <si>
    <t>维恩布洛姆</t>
  </si>
  <si>
    <t>FABINHO</t>
  </si>
  <si>
    <t>比达尔</t>
  </si>
  <si>
    <t>Z.托西奇</t>
  </si>
  <si>
    <t>佩德罗</t>
  </si>
  <si>
    <t>道格拉斯·科斯塔</t>
  </si>
  <si>
    <t>托马斯.穆勒</t>
  </si>
  <si>
    <t>斯图里奇</t>
  </si>
  <si>
    <t>R. Lewandowski</t>
  </si>
  <si>
    <t>多特蒙德</t>
    <phoneticPr fontId="1" type="noConversion"/>
  </si>
  <si>
    <t>金晓磊</t>
    <phoneticPr fontId="1" type="noConversion"/>
  </si>
  <si>
    <t>诺伊尔</t>
  </si>
  <si>
    <t>马诺拉斯</t>
  </si>
  <si>
    <t>J.博阿滕</t>
  </si>
  <si>
    <t>V. LINDELOF</t>
  </si>
  <si>
    <t>S. BENDER</t>
  </si>
  <si>
    <t>M. Hector</t>
  </si>
  <si>
    <t>BELLERIN</t>
  </si>
  <si>
    <t>阿巴特</t>
  </si>
  <si>
    <t>BABA</t>
  </si>
  <si>
    <t>KOLASINAC</t>
  </si>
  <si>
    <t>A.恩迪亚耶</t>
  </si>
  <si>
    <t>库亚特</t>
  </si>
  <si>
    <t>V·伊博拉</t>
  </si>
  <si>
    <t>沃尔科特</t>
  </si>
  <si>
    <t>迪马利亚</t>
  </si>
  <si>
    <t>MUSA</t>
  </si>
  <si>
    <t>A·戈麦斯</t>
  </si>
  <si>
    <t>本泰克</t>
  </si>
  <si>
    <t>D.扎帕塔</t>
  </si>
  <si>
    <t>VARDY</t>
  </si>
  <si>
    <t>T. Werner</t>
  </si>
  <si>
    <t>本菲卡</t>
    <phoneticPr fontId="1" type="noConversion"/>
  </si>
  <si>
    <t>侯甲</t>
    <phoneticPr fontId="1" type="noConversion"/>
  </si>
  <si>
    <t>洛里斯</t>
  </si>
  <si>
    <t>阿丹</t>
  </si>
  <si>
    <t>斯特凡·德维基</t>
  </si>
  <si>
    <t>胡特</t>
  </si>
  <si>
    <t>博努奇</t>
  </si>
  <si>
    <t>瓦伦西亚</t>
  </si>
  <si>
    <t>利希施泰纳</t>
  </si>
  <si>
    <t>埃里克.代尔</t>
  </si>
  <si>
    <t>恩佐齐</t>
  </si>
  <si>
    <t>亚亚·图雷</t>
  </si>
  <si>
    <t>若奥·穆蒂尼奥</t>
  </si>
  <si>
    <t>劳尔·加西亚</t>
  </si>
  <si>
    <t>G. LO CELSO</t>
  </si>
  <si>
    <t>Hulk</t>
  </si>
  <si>
    <t>纳尼</t>
  </si>
  <si>
    <t>SILVA</t>
  </si>
  <si>
    <t>卡列洪</t>
  </si>
  <si>
    <t>热尔维尼奥</t>
  </si>
  <si>
    <t>马歇尔</t>
  </si>
  <si>
    <t>阿圭罗</t>
  </si>
  <si>
    <t>曼城</t>
    <phoneticPr fontId="1" type="noConversion"/>
  </si>
  <si>
    <t>张晋</t>
    <phoneticPr fontId="1" type="noConversion"/>
  </si>
  <si>
    <t>ALISSON</t>
  </si>
  <si>
    <t>DONNARUMMA</t>
  </si>
  <si>
    <t>VIRGIL</t>
  </si>
  <si>
    <t>维尔通亨</t>
  </si>
  <si>
    <t>阿斯皮利奎塔</t>
  </si>
  <si>
    <t>蒂亚戈.席尔瓦</t>
  </si>
  <si>
    <t>MENDY</t>
  </si>
  <si>
    <t>RAMIRES</t>
  </si>
  <si>
    <t>马图伊迪</t>
  </si>
  <si>
    <t>KANTE</t>
  </si>
  <si>
    <t>A. TEIXEIRA</t>
  </si>
  <si>
    <t>A. HARIT</t>
  </si>
  <si>
    <t>H. Lozano</t>
  </si>
  <si>
    <t>BOUFAL</t>
  </si>
  <si>
    <t>C.罗纳尔多</t>
  </si>
  <si>
    <t>加梅罗</t>
  </si>
  <si>
    <t>默滕斯</t>
  </si>
  <si>
    <t>M. RASHFORD</t>
  </si>
  <si>
    <t>AC米兰</t>
    <phoneticPr fontId="1" type="noConversion"/>
  </si>
  <si>
    <t>陈博</t>
    <phoneticPr fontId="1" type="noConversion"/>
  </si>
  <si>
    <t>卡西利亚斯</t>
  </si>
  <si>
    <t>K.纳瓦斯</t>
  </si>
  <si>
    <t>乌姆蒂蒂</t>
  </si>
  <si>
    <t>法齐奥</t>
  </si>
  <si>
    <t>Javi Martínez</t>
  </si>
  <si>
    <t>克莱因</t>
  </si>
  <si>
    <t>约迪·阿尔巴</t>
  </si>
  <si>
    <t>施奈德林</t>
  </si>
  <si>
    <t>比格利亚</t>
  </si>
  <si>
    <t>马尔基西奥</t>
  </si>
  <si>
    <t>鲁尼</t>
  </si>
  <si>
    <t>KAGAWA</t>
  </si>
  <si>
    <t>华金</t>
  </si>
  <si>
    <t>扎哈</t>
  </si>
  <si>
    <t>费利佩·库蒂尼奥</t>
  </si>
  <si>
    <t>因希涅</t>
  </si>
  <si>
    <t>伊瓜因</t>
  </si>
  <si>
    <t>马赛</t>
    <phoneticPr fontId="1" type="noConversion"/>
  </si>
  <si>
    <t>刘迪</t>
    <phoneticPr fontId="1" type="noConversion"/>
  </si>
  <si>
    <t>奥斯皮纳</t>
  </si>
  <si>
    <t>埃德尔森.莫拉雷斯</t>
  </si>
  <si>
    <t>纳乔.费尔南德兹</t>
  </si>
  <si>
    <t>皮克</t>
  </si>
  <si>
    <t>MINA</t>
  </si>
  <si>
    <t>N. SEMEDO</t>
  </si>
  <si>
    <t>F. KESSIE</t>
  </si>
  <si>
    <t>塞尔吉奥·布斯克茨</t>
  </si>
  <si>
    <t>纳英戈兰</t>
  </si>
  <si>
    <t>R·佩雷亚</t>
  </si>
  <si>
    <t>拜尔</t>
  </si>
  <si>
    <t>MALCOM</t>
  </si>
  <si>
    <t>O. DEMBELE</t>
  </si>
  <si>
    <t>LEMAR</t>
  </si>
  <si>
    <t>MBAPPE LOTTIN</t>
  </si>
  <si>
    <t>GABRIEL JESUS</t>
  </si>
  <si>
    <t>钟传朕</t>
    <phoneticPr fontId="1" type="noConversion"/>
  </si>
  <si>
    <t>库尔图瓦</t>
  </si>
  <si>
    <t>奥邦纳</t>
  </si>
  <si>
    <t>J. GNAGNON</t>
  </si>
  <si>
    <t>LEWCZUK</t>
  </si>
  <si>
    <t>D. Upamecano</t>
  </si>
  <si>
    <t>夸多·阿萨莫阿</t>
  </si>
  <si>
    <t>F·古拉姆</t>
  </si>
  <si>
    <t>费萨</t>
  </si>
  <si>
    <t>马蒂奇</t>
  </si>
  <si>
    <t>BARRIOS</t>
  </si>
  <si>
    <t>LUCKASSEN</t>
  </si>
  <si>
    <t>伊斯科</t>
  </si>
  <si>
    <t>莫哈梅德.萨拉赫</t>
  </si>
  <si>
    <t>阿莱克西斯·桑切斯</t>
  </si>
  <si>
    <t>迭戈·科斯塔</t>
  </si>
  <si>
    <t>卢卡库</t>
  </si>
  <si>
    <t>拉卡泽蒂</t>
  </si>
  <si>
    <t>SANABRIA</t>
  </si>
  <si>
    <t>R. Martínez</t>
  </si>
  <si>
    <t>曼联</t>
    <phoneticPr fontId="1" type="noConversion"/>
  </si>
  <si>
    <t>谢华旦</t>
    <phoneticPr fontId="1" type="noConversion"/>
  </si>
  <si>
    <t>佩林</t>
  </si>
  <si>
    <t>SERGIO RICO</t>
  </si>
  <si>
    <t>何塞.吉梅内兹</t>
  </si>
  <si>
    <t>R.瓦拉内</t>
  </si>
  <si>
    <t>拉波特</t>
  </si>
  <si>
    <t>D.卡瓦哈尔</t>
  </si>
  <si>
    <t>库扎瓦</t>
  </si>
  <si>
    <t>JOSE GAYA</t>
  </si>
  <si>
    <t>尤尔金霍</t>
  </si>
  <si>
    <t>卡塞米洛</t>
  </si>
  <si>
    <t>维尔拉蒂</t>
  </si>
  <si>
    <t>SANE</t>
  </si>
  <si>
    <t>MARCO</t>
  </si>
  <si>
    <t>CALHANOGLU</t>
  </si>
  <si>
    <t>贝拉尔迪</t>
  </si>
  <si>
    <t>苏索</t>
  </si>
  <si>
    <t>拉法.席尔瓦</t>
  </si>
  <si>
    <t>M.迪帕</t>
  </si>
  <si>
    <t>哈里.凯恩</t>
  </si>
  <si>
    <t>莫拉塔</t>
  </si>
  <si>
    <t>罗马</t>
    <phoneticPr fontId="1" type="noConversion"/>
  </si>
  <si>
    <t>张笑慈</t>
    <phoneticPr fontId="1" type="noConversion"/>
  </si>
  <si>
    <t>布冯</t>
  </si>
  <si>
    <t>索克拉迪斯</t>
  </si>
  <si>
    <t>奥德威尔德</t>
  </si>
  <si>
    <t>赫韦德斯</t>
  </si>
  <si>
    <t>布鲁诺·佩雷斯</t>
  </si>
  <si>
    <t>阿莱克斯.维达尔</t>
  </si>
  <si>
    <t>阿拉巴</t>
  </si>
  <si>
    <t>DANILO PEREIRA</t>
  </si>
  <si>
    <t>皮亚尼奇</t>
  </si>
  <si>
    <t>伊涅斯塔</t>
  </si>
  <si>
    <t>萨米.赫迪拉</t>
  </si>
  <si>
    <t>BAMIDELE ALLI</t>
  </si>
  <si>
    <t>拉梅拉</t>
  </si>
  <si>
    <t>帕耶</t>
  </si>
  <si>
    <t>JOSHUA KING</t>
  </si>
  <si>
    <t>扎扎</t>
  </si>
  <si>
    <t>BAKAMBU</t>
  </si>
  <si>
    <t>哲科</t>
  </si>
  <si>
    <t>比利亚雷亚尔</t>
    <phoneticPr fontId="1" type="noConversion"/>
  </si>
  <si>
    <t>匡寰</t>
    <phoneticPr fontId="1" type="noConversion"/>
  </si>
  <si>
    <t>马尔凯蒂</t>
  </si>
  <si>
    <t>REINA</t>
  </si>
  <si>
    <t>丹特</t>
  </si>
  <si>
    <t>劳尔·阿尔比奥尔</t>
  </si>
  <si>
    <t>戈丁</t>
  </si>
  <si>
    <t>萨尼亚</t>
  </si>
  <si>
    <t>埃夫拉</t>
  </si>
  <si>
    <t>费尔南迪尼奥</t>
  </si>
  <si>
    <t>科瓦斯奇</t>
  </si>
  <si>
    <t>桑蒂·卡索拉</t>
  </si>
  <si>
    <t>乔纳森·多斯·桑托斯</t>
  </si>
  <si>
    <t>埃里克森</t>
  </si>
  <si>
    <t>马里奥.格策</t>
  </si>
  <si>
    <t>G.西古尔德松</t>
  </si>
  <si>
    <t>德乌洛费乌</t>
  </si>
  <si>
    <t>阿达·图兰</t>
  </si>
  <si>
    <t>托雷斯</t>
  </si>
  <si>
    <t>法尔考</t>
  </si>
  <si>
    <t>巴洛特利</t>
  </si>
  <si>
    <t>布莱顿</t>
    <phoneticPr fontId="1" type="noConversion"/>
  </si>
  <si>
    <t>白海涛</t>
    <phoneticPr fontId="1" type="noConversion"/>
  </si>
  <si>
    <t>贝戈维奇</t>
  </si>
  <si>
    <t>TER STEGEN</t>
  </si>
  <si>
    <t>马马杜.萨科</t>
  </si>
  <si>
    <t>洛夫伦</t>
  </si>
  <si>
    <t>莫特萨克</t>
  </si>
  <si>
    <t>D. SANCHEZ</t>
  </si>
  <si>
    <t>ZAPPACOSTA</t>
  </si>
  <si>
    <t>麦克斯维尔</t>
  </si>
  <si>
    <t>提亚戈.莫塔</t>
  </si>
  <si>
    <t>BAKAYOKO</t>
  </si>
  <si>
    <t>登贝莱</t>
  </si>
  <si>
    <t>哈姆西克</t>
  </si>
  <si>
    <t>费利佩.安德森</t>
  </si>
  <si>
    <t>M.阿隆索</t>
  </si>
  <si>
    <t>H. MKHITARYAN</t>
  </si>
  <si>
    <t>维托洛</t>
  </si>
  <si>
    <t>I. PERI?I?</t>
  </si>
  <si>
    <t>KALINIC</t>
  </si>
  <si>
    <t>卡瓦尼</t>
  </si>
  <si>
    <t>维尔贝克</t>
  </si>
  <si>
    <t>巴黎圣日耳曼</t>
    <phoneticPr fontId="1" type="noConversion"/>
  </si>
  <si>
    <t>魏</t>
    <phoneticPr fontId="1" type="noConversion"/>
  </si>
  <si>
    <t>苏巴西奇</t>
  </si>
  <si>
    <t>LENO</t>
  </si>
  <si>
    <t>拉米</t>
  </si>
  <si>
    <t>巴萨</t>
  </si>
  <si>
    <t>A.威廉姆斯</t>
  </si>
  <si>
    <t>G. MERCADO</t>
  </si>
  <si>
    <t>J. HECTOR</t>
  </si>
  <si>
    <t>T. HERNANDEZ</t>
  </si>
  <si>
    <t>古斯塔沃</t>
  </si>
  <si>
    <t>W. CARVALHO</t>
  </si>
  <si>
    <t>卡巴耶</t>
  </si>
  <si>
    <t>斯特隆曼</t>
  </si>
  <si>
    <t>拉比奥特</t>
  </si>
  <si>
    <t>坎德雷瓦</t>
  </si>
  <si>
    <t>厄齐尔</t>
  </si>
  <si>
    <t>卢卡斯.莫拉</t>
  </si>
  <si>
    <t>BERNARDESCHI</t>
  </si>
  <si>
    <t>图乌万</t>
  </si>
  <si>
    <t>许尔勒</t>
  </si>
  <si>
    <t>范佩西</t>
  </si>
  <si>
    <t>略伦特</t>
  </si>
  <si>
    <t>里昂</t>
    <phoneticPr fontId="1" type="noConversion"/>
  </si>
  <si>
    <t>廉鼎</t>
    <phoneticPr fontId="1" type="noConversion"/>
  </si>
  <si>
    <t>PS4版，PES2018 1.04+DLC3.0</t>
    <phoneticPr fontId="1" type="noConversion"/>
  </si>
  <si>
    <r>
      <t>（1）.本赛季奢侈税线</t>
    </r>
    <r>
      <rPr>
        <b/>
        <sz val="14"/>
        <color theme="1"/>
        <rFont val="宋体"/>
        <family val="3"/>
        <charset val="134"/>
      </rPr>
      <t>190点</t>
    </r>
    <r>
      <rPr>
        <sz val="14"/>
        <color theme="1"/>
        <rFont val="宋体"/>
        <family val="3"/>
        <charset val="134"/>
      </rPr>
      <t>，如超过190点则须缴纳奢侈税，具体规则如下：</t>
    </r>
    <phoneticPr fontId="1" type="noConversion"/>
  </si>
  <si>
    <t>约翰.斯通</t>
    <phoneticPr fontId="1" type="noConversion"/>
  </si>
  <si>
    <r>
      <t xml:space="preserve">注：总工资为本赛季19支球队上交的工资总额；
</t>
    </r>
    <r>
      <rPr>
        <sz val="11"/>
        <color rgb="FFFF0000"/>
        <rFont val="华文中宋"/>
        <family val="3"/>
        <charset val="134"/>
      </rPr>
      <t>可分配工资指：除去管理费、杯赛奖金以外的余额；</t>
    </r>
    <r>
      <rPr>
        <sz val="11"/>
        <color theme="1"/>
        <rFont val="华文中宋"/>
        <family val="3"/>
        <charset val="134"/>
      </rPr>
      <t xml:space="preserve">
</t>
    </r>
    <r>
      <rPr>
        <sz val="11"/>
        <color rgb="FFFF0000"/>
        <rFont val="华文中宋"/>
        <family val="3"/>
        <charset val="134"/>
      </rPr>
      <t>完赛率不足三分之一的球队不参与奖金分配。</t>
    </r>
    <phoneticPr fontId="1" type="noConversion"/>
  </si>
  <si>
    <t>注：本次杯赛奖金包括上赛季的未进行的杯赛奖金500元，再从本赛季工资中支出500元，共计1000元。</t>
    <phoneticPr fontId="1" type="noConversion"/>
  </si>
  <si>
    <t>兰州实况足球超级联赛第五赛季奖金表</t>
    <phoneticPr fontId="1" type="noConversion"/>
  </si>
  <si>
    <t>首届联赛杯对阵图</t>
    <phoneticPr fontId="1" type="noConversion"/>
  </si>
  <si>
    <t>第一轮</t>
    <phoneticPr fontId="1" type="noConversion"/>
  </si>
  <si>
    <t>第二轮</t>
    <phoneticPr fontId="1" type="noConversion"/>
  </si>
  <si>
    <t>第三轮</t>
    <phoneticPr fontId="1" type="noConversion"/>
  </si>
  <si>
    <t>半决赛</t>
    <phoneticPr fontId="1" type="noConversion"/>
  </si>
  <si>
    <t>决赛</t>
    <phoneticPr fontId="1" type="noConversion"/>
  </si>
  <si>
    <t>VS</t>
    <phoneticPr fontId="1" type="noConversion"/>
  </si>
  <si>
    <t>TBD</t>
    <phoneticPr fontId="1" type="noConversion"/>
  </si>
  <si>
    <t>轮空</t>
    <phoneticPr fontId="1" type="noConversion"/>
  </si>
  <si>
    <t>米兰</t>
    <phoneticPr fontId="1" type="noConversion"/>
  </si>
  <si>
    <t>国米</t>
    <phoneticPr fontId="1" type="noConversion"/>
  </si>
  <si>
    <t>巴黎</t>
    <phoneticPr fontId="1" type="noConversion"/>
  </si>
  <si>
    <t>多特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</si>
</sst>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华文中宋"/>
      <family val="3"/>
      <charset val="134"/>
    </font>
    <font>
      <b/>
      <sz val="14"/>
      <color theme="1"/>
      <name val="宋体"/>
      <family val="3"/>
      <charset val="134"/>
    </font>
    <font>
      <sz val="11"/>
      <color theme="1"/>
      <name val="华文中宋"/>
      <family val="3"/>
      <charset val="134"/>
    </font>
    <font>
      <sz val="11"/>
      <name val="华文中宋"/>
      <family val="3"/>
      <charset val="134"/>
    </font>
    <font>
      <b/>
      <sz val="11"/>
      <color theme="0"/>
      <name val="华文中宋"/>
      <family val="3"/>
      <charset val="134"/>
    </font>
    <font>
      <sz val="16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1"/>
      <color rgb="FFFF0000"/>
      <name val="华文中宋"/>
      <family val="3"/>
      <charset val="134"/>
    </font>
    <font>
      <sz val="20"/>
      <color theme="0"/>
      <name val="等线"/>
      <family val="2"/>
      <scheme val="minor"/>
    </font>
    <font>
      <sz val="11"/>
      <color theme="0"/>
      <name val="等线"/>
      <family val="2"/>
      <scheme val="minor"/>
    </font>
    <font>
      <sz val="11"/>
      <name val="等线"/>
      <family val="3"/>
      <charset val="13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2C2C2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indent="2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6" borderId="6" xfId="0" applyFont="1" applyFill="1" applyBorder="1" applyAlignment="1">
      <alignment vertical="center"/>
    </xf>
    <xf numFmtId="0" fontId="10" fillId="6" borderId="6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7"/>
  <sheetViews>
    <sheetView topLeftCell="A40" workbookViewId="0">
      <selection activeCell="A67" sqref="A67"/>
    </sheetView>
  </sheetViews>
  <sheetFormatPr defaultRowHeight="14.25" x14ac:dyDescent="0.2"/>
  <cols>
    <col min="1" max="1" width="11" style="1" bestFit="1" customWidth="1"/>
    <col min="2" max="2" width="17.625" style="1" bestFit="1" customWidth="1"/>
    <col min="3" max="3" width="7.125" style="1" bestFit="1" customWidth="1"/>
    <col min="4" max="4" width="5.25" style="1" bestFit="1" customWidth="1"/>
    <col min="5" max="5" width="9" style="1"/>
    <col min="6" max="6" width="11" style="1" bestFit="1" customWidth="1"/>
    <col min="7" max="7" width="15.5" style="1" bestFit="1" customWidth="1"/>
    <col min="8" max="8" width="7.125" style="1" bestFit="1" customWidth="1"/>
    <col min="9" max="9" width="5.25" style="1" bestFit="1" customWidth="1"/>
    <col min="10" max="10" width="9" style="1"/>
    <col min="11" max="11" width="11" style="1" bestFit="1" customWidth="1"/>
    <col min="12" max="12" width="17.625" style="1" bestFit="1" customWidth="1"/>
    <col min="13" max="13" width="7.125" style="1" bestFit="1" customWidth="1"/>
    <col min="14" max="14" width="5.25" style="1" bestFit="1" customWidth="1"/>
    <col min="15" max="15" width="9" style="1"/>
    <col min="16" max="16" width="11" style="1" bestFit="1" customWidth="1"/>
    <col min="17" max="17" width="17.625" style="1" bestFit="1" customWidth="1"/>
    <col min="18" max="18" width="7.125" style="1" bestFit="1" customWidth="1"/>
    <col min="19" max="19" width="5.25" style="1" bestFit="1" customWidth="1"/>
    <col min="20" max="20" width="9" style="1"/>
    <col min="21" max="21" width="11" style="1" bestFit="1" customWidth="1"/>
    <col min="22" max="22" width="17.625" style="1" bestFit="1" customWidth="1"/>
    <col min="23" max="23" width="7.125" style="1" bestFit="1" customWidth="1"/>
    <col min="24" max="24" width="5.25" style="1" bestFit="1" customWidth="1"/>
    <col min="25" max="25" width="9" style="1"/>
    <col min="26" max="26" width="11" style="1" bestFit="1" customWidth="1"/>
    <col min="27" max="27" width="17.625" style="1" bestFit="1" customWidth="1"/>
    <col min="28" max="28" width="7.125" style="1" bestFit="1" customWidth="1"/>
    <col min="29" max="29" width="5.25" style="1" bestFit="1" customWidth="1"/>
    <col min="30" max="30" width="9" style="1"/>
    <col min="31" max="31" width="11" style="1" bestFit="1" customWidth="1"/>
    <col min="32" max="32" width="16.25" style="1" bestFit="1" customWidth="1"/>
    <col min="33" max="33" width="7.125" style="1" bestFit="1" customWidth="1"/>
    <col min="34" max="34" width="5.25" style="1" bestFit="1" customWidth="1"/>
    <col min="35" max="35" width="9" style="1"/>
    <col min="36" max="36" width="11" style="1" bestFit="1" customWidth="1"/>
    <col min="37" max="37" width="21.375" style="1" bestFit="1" customWidth="1"/>
    <col min="38" max="38" width="7.125" style="1" bestFit="1" customWidth="1"/>
    <col min="39" max="39" width="5.25" style="1" bestFit="1" customWidth="1"/>
    <col min="40" max="40" width="9" style="1"/>
    <col min="41" max="41" width="11" style="1" bestFit="1" customWidth="1"/>
    <col min="42" max="42" width="19.25" style="1" bestFit="1" customWidth="1"/>
    <col min="43" max="45" width="9" style="1"/>
    <col min="46" max="46" width="11" style="1" bestFit="1" customWidth="1"/>
    <col min="47" max="47" width="13.875" style="1" bestFit="1" customWidth="1"/>
    <col min="48" max="16384" width="9" style="1"/>
  </cols>
  <sheetData>
    <row r="1" spans="1:49" x14ac:dyDescent="0.2">
      <c r="A1" s="22" t="s">
        <v>0</v>
      </c>
      <c r="B1" s="22" t="s">
        <v>197</v>
      </c>
      <c r="C1" s="22"/>
      <c r="D1" s="22"/>
      <c r="F1" s="22" t="s">
        <v>0</v>
      </c>
      <c r="G1" s="22" t="s">
        <v>217</v>
      </c>
      <c r="H1" s="22"/>
      <c r="I1" s="22"/>
      <c r="K1" s="22" t="s">
        <v>0</v>
      </c>
      <c r="L1" s="22" t="s">
        <v>155</v>
      </c>
      <c r="M1" s="22"/>
      <c r="N1" s="22"/>
      <c r="P1" s="22" t="s">
        <v>0</v>
      </c>
      <c r="Q1" s="22" t="s">
        <v>177</v>
      </c>
      <c r="R1" s="22"/>
      <c r="S1" s="22"/>
      <c r="U1" s="22" t="s">
        <v>0</v>
      </c>
      <c r="V1" s="22" t="s">
        <v>194</v>
      </c>
      <c r="W1" s="22"/>
      <c r="X1" s="22"/>
      <c r="Z1" s="22" t="s">
        <v>0</v>
      </c>
      <c r="AA1" s="22" t="s">
        <v>236</v>
      </c>
      <c r="AB1" s="22"/>
      <c r="AC1" s="22"/>
      <c r="AE1" s="22" t="s">
        <v>0</v>
      </c>
      <c r="AF1" s="22" t="s">
        <v>257</v>
      </c>
      <c r="AG1" s="22"/>
      <c r="AH1" s="22"/>
      <c r="AJ1" s="22" t="s">
        <v>0</v>
      </c>
      <c r="AK1" s="22" t="s">
        <v>277</v>
      </c>
      <c r="AL1" s="22"/>
      <c r="AM1" s="22"/>
      <c r="AO1" s="22" t="s">
        <v>0</v>
      </c>
      <c r="AP1" s="22" t="s">
        <v>300</v>
      </c>
      <c r="AQ1" s="22"/>
      <c r="AR1" s="22"/>
      <c r="AT1" s="22" t="s">
        <v>0</v>
      </c>
      <c r="AU1" s="22" t="s">
        <v>322</v>
      </c>
      <c r="AV1" s="22"/>
      <c r="AW1" s="22"/>
    </row>
    <row r="2" spans="1:49" x14ac:dyDescent="0.2">
      <c r="A2" s="22" t="s">
        <v>1</v>
      </c>
      <c r="B2" s="22" t="s">
        <v>216</v>
      </c>
      <c r="C2" s="22"/>
      <c r="D2" s="22"/>
      <c r="F2" s="22" t="s">
        <v>1</v>
      </c>
      <c r="G2" s="22" t="s">
        <v>133</v>
      </c>
      <c r="H2" s="22"/>
      <c r="I2" s="22"/>
      <c r="K2" s="22" t="s">
        <v>1</v>
      </c>
      <c r="L2" s="22" t="s">
        <v>156</v>
      </c>
      <c r="M2" s="22"/>
      <c r="N2" s="22"/>
      <c r="P2" s="22" t="s">
        <v>1</v>
      </c>
      <c r="Q2" s="22" t="s">
        <v>178</v>
      </c>
      <c r="R2" s="22"/>
      <c r="S2" s="22"/>
      <c r="U2" s="22" t="s">
        <v>1</v>
      </c>
      <c r="V2" s="22" t="s">
        <v>195</v>
      </c>
      <c r="W2" s="22"/>
      <c r="X2" s="22"/>
      <c r="Z2" s="22" t="s">
        <v>1</v>
      </c>
      <c r="AA2" s="22" t="s">
        <v>237</v>
      </c>
      <c r="AB2" s="22"/>
      <c r="AC2" s="22"/>
      <c r="AE2" s="22" t="s">
        <v>1</v>
      </c>
      <c r="AF2" s="22" t="s">
        <v>258</v>
      </c>
      <c r="AG2" s="22"/>
      <c r="AH2" s="22"/>
      <c r="AJ2" s="22" t="s">
        <v>1</v>
      </c>
      <c r="AK2" s="22" t="s">
        <v>278</v>
      </c>
      <c r="AL2" s="22"/>
      <c r="AM2" s="22"/>
      <c r="AO2" s="22" t="s">
        <v>1</v>
      </c>
      <c r="AP2" s="22" t="s">
        <v>301</v>
      </c>
      <c r="AQ2" s="22"/>
      <c r="AR2" s="22"/>
      <c r="AT2" s="22" t="s">
        <v>1</v>
      </c>
      <c r="AU2" s="22" t="s">
        <v>323</v>
      </c>
      <c r="AV2" s="22"/>
      <c r="AW2" s="22"/>
    </row>
    <row r="3" spans="1:49" x14ac:dyDescent="0.2">
      <c r="A3" s="22" t="s">
        <v>2</v>
      </c>
      <c r="B3" s="22" t="s">
        <v>3</v>
      </c>
      <c r="C3" s="22" t="s">
        <v>4</v>
      </c>
      <c r="D3" s="22" t="s">
        <v>5</v>
      </c>
      <c r="F3" s="22" t="s">
        <v>2</v>
      </c>
      <c r="G3" s="22" t="s">
        <v>3</v>
      </c>
      <c r="H3" s="22" t="s">
        <v>4</v>
      </c>
      <c r="I3" s="22" t="s">
        <v>5</v>
      </c>
      <c r="K3" s="22" t="s">
        <v>2</v>
      </c>
      <c r="L3" s="22" t="s">
        <v>3</v>
      </c>
      <c r="M3" s="22" t="s">
        <v>4</v>
      </c>
      <c r="N3" s="22" t="s">
        <v>5</v>
      </c>
      <c r="P3" s="22" t="s">
        <v>2</v>
      </c>
      <c r="Q3" s="22" t="s">
        <v>3</v>
      </c>
      <c r="R3" s="22" t="s">
        <v>4</v>
      </c>
      <c r="S3" s="22" t="s">
        <v>5</v>
      </c>
      <c r="U3" s="22" t="s">
        <v>2</v>
      </c>
      <c r="V3" s="22" t="s">
        <v>3</v>
      </c>
      <c r="W3" s="22" t="s">
        <v>4</v>
      </c>
      <c r="X3" s="22" t="s">
        <v>5</v>
      </c>
      <c r="Z3" s="22" t="s">
        <v>2</v>
      </c>
      <c r="AA3" s="22" t="s">
        <v>3</v>
      </c>
      <c r="AB3" s="22" t="s">
        <v>4</v>
      </c>
      <c r="AC3" s="22" t="s">
        <v>5</v>
      </c>
      <c r="AE3" s="22" t="s">
        <v>2</v>
      </c>
      <c r="AF3" s="22" t="s">
        <v>3</v>
      </c>
      <c r="AG3" s="22" t="s">
        <v>4</v>
      </c>
      <c r="AH3" s="22" t="s">
        <v>5</v>
      </c>
      <c r="AJ3" s="22" t="s">
        <v>2</v>
      </c>
      <c r="AK3" s="22" t="s">
        <v>3</v>
      </c>
      <c r="AL3" s="22" t="s">
        <v>4</v>
      </c>
      <c r="AM3" s="22" t="s">
        <v>5</v>
      </c>
      <c r="AO3" s="22" t="s">
        <v>2</v>
      </c>
      <c r="AP3" s="22" t="s">
        <v>3</v>
      </c>
      <c r="AQ3" s="22" t="s">
        <v>4</v>
      </c>
      <c r="AR3" s="22" t="s">
        <v>5</v>
      </c>
      <c r="AT3" s="22" t="s">
        <v>2</v>
      </c>
      <c r="AU3" s="22" t="s">
        <v>3</v>
      </c>
      <c r="AV3" s="22" t="s">
        <v>4</v>
      </c>
      <c r="AW3" s="22" t="s">
        <v>5</v>
      </c>
    </row>
    <row r="4" spans="1:49" x14ac:dyDescent="0.2">
      <c r="A4" s="22">
        <v>1</v>
      </c>
      <c r="B4" s="22" t="s">
        <v>200</v>
      </c>
      <c r="C4" s="22">
        <v>84</v>
      </c>
      <c r="D4" s="22">
        <v>8</v>
      </c>
      <c r="F4" s="22">
        <v>1</v>
      </c>
      <c r="G4" s="22" t="s">
        <v>117</v>
      </c>
      <c r="H4" s="22">
        <v>81</v>
      </c>
      <c r="I4" s="22">
        <v>6</v>
      </c>
      <c r="K4" s="22">
        <v>1</v>
      </c>
      <c r="L4" s="22" t="s">
        <v>137</v>
      </c>
      <c r="M4" s="22">
        <v>81</v>
      </c>
      <c r="N4" s="22">
        <v>6</v>
      </c>
      <c r="P4" s="22">
        <v>1</v>
      </c>
      <c r="Q4" s="22" t="s">
        <v>157</v>
      </c>
      <c r="R4" s="22">
        <v>88</v>
      </c>
      <c r="S4" s="22">
        <v>15</v>
      </c>
      <c r="U4" s="22">
        <v>1</v>
      </c>
      <c r="V4" s="22" t="s">
        <v>179</v>
      </c>
      <c r="W4" s="22">
        <v>82</v>
      </c>
      <c r="X4" s="22">
        <v>8</v>
      </c>
      <c r="Z4" s="22">
        <v>1</v>
      </c>
      <c r="AA4" s="22" t="s">
        <v>218</v>
      </c>
      <c r="AB4" s="22">
        <v>85</v>
      </c>
      <c r="AC4" s="22">
        <v>10</v>
      </c>
      <c r="AE4" s="22">
        <v>1</v>
      </c>
      <c r="AF4" s="22" t="s">
        <v>238</v>
      </c>
      <c r="AG4" s="22">
        <v>86</v>
      </c>
      <c r="AH4" s="22">
        <v>10</v>
      </c>
      <c r="AJ4" s="22">
        <v>1</v>
      </c>
      <c r="AK4" s="22" t="s">
        <v>259</v>
      </c>
      <c r="AL4" s="22">
        <v>81</v>
      </c>
      <c r="AM4" s="22">
        <v>6</v>
      </c>
      <c r="AO4" s="22">
        <v>1</v>
      </c>
      <c r="AP4" s="22" t="s">
        <v>279</v>
      </c>
      <c r="AQ4" s="22">
        <v>91</v>
      </c>
      <c r="AR4" s="22">
        <v>18</v>
      </c>
      <c r="AT4" s="22">
        <v>1</v>
      </c>
      <c r="AU4" s="22" t="s">
        <v>302</v>
      </c>
      <c r="AV4" s="22">
        <v>87</v>
      </c>
      <c r="AW4" s="22">
        <v>15</v>
      </c>
    </row>
    <row r="5" spans="1:49" x14ac:dyDescent="0.2">
      <c r="A5" s="22">
        <v>2</v>
      </c>
      <c r="B5" s="22" t="s">
        <v>201</v>
      </c>
      <c r="C5" s="22">
        <v>84</v>
      </c>
      <c r="D5" s="22">
        <v>8</v>
      </c>
      <c r="F5" s="22">
        <v>2</v>
      </c>
      <c r="G5" s="22" t="s">
        <v>119</v>
      </c>
      <c r="H5" s="22">
        <v>79</v>
      </c>
      <c r="I5" s="22">
        <v>6</v>
      </c>
      <c r="K5" s="22">
        <v>2</v>
      </c>
      <c r="L5" s="22" t="s">
        <v>138</v>
      </c>
      <c r="M5" s="22">
        <v>81</v>
      </c>
      <c r="N5" s="22">
        <v>6</v>
      </c>
      <c r="P5" s="22">
        <v>2</v>
      </c>
      <c r="Q5" s="22" t="s">
        <v>158</v>
      </c>
      <c r="R5" s="22">
        <v>84</v>
      </c>
      <c r="S5" s="22">
        <v>10</v>
      </c>
      <c r="U5" s="22">
        <v>2</v>
      </c>
      <c r="V5" s="22" t="s">
        <v>180</v>
      </c>
      <c r="W5" s="22">
        <v>81</v>
      </c>
      <c r="X5" s="22">
        <v>6</v>
      </c>
      <c r="Z5" s="22">
        <v>2</v>
      </c>
      <c r="AA5" s="22" t="s">
        <v>219</v>
      </c>
      <c r="AB5" s="22">
        <v>78</v>
      </c>
      <c r="AC5" s="22">
        <v>4</v>
      </c>
      <c r="AE5" s="22">
        <v>2</v>
      </c>
      <c r="AF5" s="22" t="s">
        <v>239</v>
      </c>
      <c r="AG5" s="22">
        <v>77</v>
      </c>
      <c r="AH5" s="22">
        <v>4</v>
      </c>
      <c r="AJ5" s="22">
        <v>2</v>
      </c>
      <c r="AK5" s="22" t="s">
        <v>260</v>
      </c>
      <c r="AL5" s="22">
        <v>88</v>
      </c>
      <c r="AM5" s="22">
        <v>15</v>
      </c>
      <c r="AO5" s="22">
        <v>2</v>
      </c>
      <c r="AP5" s="22" t="s">
        <v>280</v>
      </c>
      <c r="AQ5" s="22">
        <v>84</v>
      </c>
      <c r="AR5" s="22">
        <v>10</v>
      </c>
      <c r="AT5" s="22">
        <v>2</v>
      </c>
      <c r="AU5" s="22" t="s">
        <v>303</v>
      </c>
      <c r="AV5" s="22">
        <v>80</v>
      </c>
      <c r="AW5" s="22">
        <v>4</v>
      </c>
    </row>
    <row r="6" spans="1:49" x14ac:dyDescent="0.2">
      <c r="A6" s="22">
        <v>3</v>
      </c>
      <c r="B6" s="22" t="s">
        <v>202</v>
      </c>
      <c r="C6" s="22">
        <v>81</v>
      </c>
      <c r="D6" s="22">
        <v>8</v>
      </c>
      <c r="F6" s="22">
        <v>3</v>
      </c>
      <c r="G6" s="22" t="s">
        <v>120</v>
      </c>
      <c r="H6" s="22">
        <v>88</v>
      </c>
      <c r="I6" s="22">
        <v>18</v>
      </c>
      <c r="K6" s="22">
        <v>3</v>
      </c>
      <c r="L6" s="22" t="s">
        <v>139</v>
      </c>
      <c r="M6" s="22">
        <v>85</v>
      </c>
      <c r="N6" s="22">
        <v>15</v>
      </c>
      <c r="P6" s="22">
        <v>3</v>
      </c>
      <c r="Q6" s="22" t="s">
        <v>159</v>
      </c>
      <c r="R6" s="22">
        <v>81</v>
      </c>
      <c r="S6" s="22">
        <v>8</v>
      </c>
      <c r="U6" s="22">
        <v>3</v>
      </c>
      <c r="V6" s="22" t="s">
        <v>181</v>
      </c>
      <c r="W6" s="22">
        <v>81</v>
      </c>
      <c r="X6" s="22">
        <v>8</v>
      </c>
      <c r="Z6" s="22">
        <v>3</v>
      </c>
      <c r="AA6" s="22" t="s">
        <v>220</v>
      </c>
      <c r="AB6" s="22">
        <v>83</v>
      </c>
      <c r="AC6" s="22">
        <v>10</v>
      </c>
      <c r="AE6" s="22">
        <v>3</v>
      </c>
      <c r="AF6" s="22" t="s">
        <v>240</v>
      </c>
      <c r="AG6" s="22">
        <v>85</v>
      </c>
      <c r="AH6" s="22">
        <v>15</v>
      </c>
      <c r="AJ6" s="22">
        <v>3</v>
      </c>
      <c r="AK6" s="22" t="s">
        <v>261</v>
      </c>
      <c r="AL6" s="22">
        <v>87</v>
      </c>
      <c r="AM6" s="22">
        <v>18</v>
      </c>
      <c r="AO6" s="22">
        <v>3</v>
      </c>
      <c r="AP6" s="22" t="s">
        <v>281</v>
      </c>
      <c r="AQ6" s="22">
        <v>88</v>
      </c>
      <c r="AR6" s="22">
        <v>18</v>
      </c>
      <c r="AT6" s="22">
        <v>3</v>
      </c>
      <c r="AU6" s="22" t="s">
        <v>304</v>
      </c>
      <c r="AV6" s="22">
        <v>82</v>
      </c>
      <c r="AW6" s="22">
        <v>10</v>
      </c>
    </row>
    <row r="7" spans="1:49" x14ac:dyDescent="0.2">
      <c r="A7" s="22">
        <v>4</v>
      </c>
      <c r="B7" s="22" t="s">
        <v>203</v>
      </c>
      <c r="C7" s="22">
        <v>83</v>
      </c>
      <c r="D7" s="22">
        <v>10</v>
      </c>
      <c r="F7" s="22">
        <v>4</v>
      </c>
      <c r="G7" s="22" t="s">
        <v>121</v>
      </c>
      <c r="H7" s="22">
        <v>82</v>
      </c>
      <c r="I7" s="22">
        <v>10</v>
      </c>
      <c r="K7" s="22">
        <v>4</v>
      </c>
      <c r="L7" s="22" t="s">
        <v>140</v>
      </c>
      <c r="M7" s="22">
        <v>75</v>
      </c>
      <c r="N7" s="22">
        <v>6</v>
      </c>
      <c r="P7" s="22">
        <v>4</v>
      </c>
      <c r="Q7" s="22" t="s">
        <v>160</v>
      </c>
      <c r="R7" s="22">
        <v>80</v>
      </c>
      <c r="S7" s="22">
        <v>8</v>
      </c>
      <c r="U7" s="22">
        <v>4</v>
      </c>
      <c r="V7" s="22" t="s">
        <v>182</v>
      </c>
      <c r="W7" s="22">
        <v>88</v>
      </c>
      <c r="X7" s="22">
        <v>18</v>
      </c>
      <c r="Z7" s="22">
        <v>4</v>
      </c>
      <c r="AA7" s="22" t="s">
        <v>221</v>
      </c>
      <c r="AB7" s="22">
        <v>82</v>
      </c>
      <c r="AC7" s="22">
        <v>10</v>
      </c>
      <c r="AE7" s="22">
        <v>4</v>
      </c>
      <c r="AF7" s="22" t="s">
        <v>241</v>
      </c>
      <c r="AG7" s="22">
        <v>79</v>
      </c>
      <c r="AH7" s="22">
        <v>6</v>
      </c>
      <c r="AJ7" s="22">
        <v>4</v>
      </c>
      <c r="AK7" s="22" t="s">
        <v>262</v>
      </c>
      <c r="AL7" s="22">
        <v>84</v>
      </c>
      <c r="AM7" s="22">
        <v>10</v>
      </c>
      <c r="AO7" s="22">
        <v>4</v>
      </c>
      <c r="AP7" s="22" t="s">
        <v>282</v>
      </c>
      <c r="AQ7" s="22">
        <v>81</v>
      </c>
      <c r="AR7" s="22">
        <v>8</v>
      </c>
      <c r="AT7" s="22">
        <v>4</v>
      </c>
      <c r="AU7" s="22" t="s">
        <v>305</v>
      </c>
      <c r="AV7" s="22">
        <v>78</v>
      </c>
      <c r="AW7" s="22">
        <v>6</v>
      </c>
    </row>
    <row r="8" spans="1:49" x14ac:dyDescent="0.2">
      <c r="A8" s="22">
        <v>5</v>
      </c>
      <c r="B8" s="22" t="s">
        <v>199</v>
      </c>
      <c r="C8" s="22">
        <v>85</v>
      </c>
      <c r="D8" s="22">
        <v>15</v>
      </c>
      <c r="F8" s="22">
        <v>5</v>
      </c>
      <c r="G8" s="22" t="s">
        <v>122</v>
      </c>
      <c r="H8" s="22">
        <v>80</v>
      </c>
      <c r="I8" s="22">
        <v>8</v>
      </c>
      <c r="K8" s="22">
        <v>5</v>
      </c>
      <c r="L8" s="22" t="s">
        <v>141</v>
      </c>
      <c r="M8" s="22">
        <v>82</v>
      </c>
      <c r="N8" s="22">
        <v>10</v>
      </c>
      <c r="P8" s="22">
        <v>5</v>
      </c>
      <c r="Q8" s="22" t="s">
        <v>161</v>
      </c>
      <c r="R8" s="22">
        <v>83</v>
      </c>
      <c r="S8" s="22">
        <v>10</v>
      </c>
      <c r="U8" s="22">
        <v>5</v>
      </c>
      <c r="V8" s="22" t="s">
        <v>183</v>
      </c>
      <c r="W8" s="22">
        <v>81</v>
      </c>
      <c r="X8" s="22">
        <v>8</v>
      </c>
      <c r="Z8" s="22">
        <v>5</v>
      </c>
      <c r="AA8" s="22" t="s">
        <v>222</v>
      </c>
      <c r="AB8" s="22">
        <v>84</v>
      </c>
      <c r="AC8" s="22">
        <v>10</v>
      </c>
      <c r="AE8" s="22">
        <v>5</v>
      </c>
      <c r="AF8" s="22" t="s">
        <v>242</v>
      </c>
      <c r="AG8" s="22">
        <v>79</v>
      </c>
      <c r="AH8" s="22">
        <v>6</v>
      </c>
      <c r="AJ8" s="22">
        <v>5</v>
      </c>
      <c r="AK8" s="22" t="s">
        <v>263</v>
      </c>
      <c r="AL8" s="22">
        <v>79</v>
      </c>
      <c r="AM8" s="22">
        <v>6</v>
      </c>
      <c r="AO8" s="22">
        <v>5</v>
      </c>
      <c r="AP8" s="22" t="s">
        <v>283</v>
      </c>
      <c r="AQ8" s="22">
        <v>80</v>
      </c>
      <c r="AR8" s="22">
        <v>8</v>
      </c>
      <c r="AT8" s="22">
        <v>5</v>
      </c>
      <c r="AU8" s="22" t="s">
        <v>306</v>
      </c>
      <c r="AV8" s="22">
        <v>88</v>
      </c>
      <c r="AW8" s="22">
        <v>18</v>
      </c>
    </row>
    <row r="9" spans="1:49" x14ac:dyDescent="0.2">
      <c r="A9" s="22">
        <v>6</v>
      </c>
      <c r="B9" s="22" t="s">
        <v>204</v>
      </c>
      <c r="C9" s="22">
        <v>84</v>
      </c>
      <c r="D9" s="22">
        <v>10</v>
      </c>
      <c r="F9" s="22">
        <v>6</v>
      </c>
      <c r="G9" s="22" t="s">
        <v>123</v>
      </c>
      <c r="H9" s="22">
        <v>81</v>
      </c>
      <c r="I9" s="22">
        <v>8</v>
      </c>
      <c r="K9" s="22">
        <v>6</v>
      </c>
      <c r="L9" s="22" t="s">
        <v>142</v>
      </c>
      <c r="M9" s="22">
        <v>81</v>
      </c>
      <c r="N9" s="22">
        <v>8</v>
      </c>
      <c r="P9" s="22">
        <v>6</v>
      </c>
      <c r="Q9" s="22" t="s">
        <v>162</v>
      </c>
      <c r="R9" s="22">
        <v>82</v>
      </c>
      <c r="S9" s="22">
        <v>10</v>
      </c>
      <c r="U9" s="22">
        <v>6</v>
      </c>
      <c r="V9" s="22" t="s">
        <v>185</v>
      </c>
      <c r="W9" s="22">
        <v>86</v>
      </c>
      <c r="X9" s="22">
        <v>15</v>
      </c>
      <c r="Z9" s="22">
        <v>6</v>
      </c>
      <c r="AA9" s="22" t="s">
        <v>223</v>
      </c>
      <c r="AB9" s="22">
        <v>78</v>
      </c>
      <c r="AC9" s="22">
        <v>6</v>
      </c>
      <c r="AE9" s="22">
        <v>6</v>
      </c>
      <c r="AF9" s="22" t="s">
        <v>243</v>
      </c>
      <c r="AG9" s="22">
        <v>77</v>
      </c>
      <c r="AH9" s="22">
        <v>6</v>
      </c>
      <c r="AJ9" s="22">
        <v>6</v>
      </c>
      <c r="AK9" s="22" t="s">
        <v>264</v>
      </c>
      <c r="AL9" s="22">
        <v>79</v>
      </c>
      <c r="AM9" s="22">
        <v>6</v>
      </c>
      <c r="AO9" s="22">
        <v>6</v>
      </c>
      <c r="AP9" s="22" t="s">
        <v>284</v>
      </c>
      <c r="AQ9" s="22">
        <v>75</v>
      </c>
      <c r="AR9" s="22">
        <v>6</v>
      </c>
      <c r="AT9" s="22">
        <v>6</v>
      </c>
      <c r="AU9" s="22" t="s">
        <v>307</v>
      </c>
      <c r="AV9" s="22">
        <v>83</v>
      </c>
      <c r="AW9" s="22">
        <v>10</v>
      </c>
    </row>
    <row r="10" spans="1:49" x14ac:dyDescent="0.2">
      <c r="A10" s="22">
        <v>7</v>
      </c>
      <c r="B10" s="22" t="s">
        <v>205</v>
      </c>
      <c r="C10" s="22">
        <v>82</v>
      </c>
      <c r="D10" s="22">
        <v>10</v>
      </c>
      <c r="F10" s="22">
        <v>7</v>
      </c>
      <c r="G10" s="22" t="s">
        <v>124</v>
      </c>
      <c r="H10" s="22">
        <v>81</v>
      </c>
      <c r="I10" s="22">
        <v>8</v>
      </c>
      <c r="K10" s="22">
        <v>7</v>
      </c>
      <c r="L10" s="22" t="s">
        <v>143</v>
      </c>
      <c r="M10" s="22">
        <v>84</v>
      </c>
      <c r="N10" s="22">
        <v>10</v>
      </c>
      <c r="P10" s="22">
        <v>7</v>
      </c>
      <c r="Q10" s="22" t="s">
        <v>163</v>
      </c>
      <c r="R10" s="22">
        <v>80</v>
      </c>
      <c r="S10" s="22">
        <v>8</v>
      </c>
      <c r="U10" s="22">
        <v>7</v>
      </c>
      <c r="V10" s="22" t="s">
        <v>186</v>
      </c>
      <c r="W10" s="22">
        <v>82</v>
      </c>
      <c r="X10" s="22">
        <v>10</v>
      </c>
      <c r="Z10" s="22">
        <v>7</v>
      </c>
      <c r="AA10" s="22" t="s">
        <v>224</v>
      </c>
      <c r="AB10" s="22">
        <v>85</v>
      </c>
      <c r="AC10" s="22">
        <v>15</v>
      </c>
      <c r="AE10" s="22">
        <v>7</v>
      </c>
      <c r="AF10" s="22" t="s">
        <v>244</v>
      </c>
      <c r="AG10" s="22">
        <v>83</v>
      </c>
      <c r="AH10" s="22">
        <v>10</v>
      </c>
      <c r="AJ10" s="22">
        <v>7</v>
      </c>
      <c r="AK10" s="22" t="s">
        <v>265</v>
      </c>
      <c r="AL10" s="22">
        <v>78</v>
      </c>
      <c r="AM10" s="22">
        <v>6</v>
      </c>
      <c r="AO10" s="22">
        <v>7</v>
      </c>
      <c r="AP10" s="22" t="s">
        <v>285</v>
      </c>
      <c r="AQ10" s="22">
        <v>82</v>
      </c>
      <c r="AR10" s="22">
        <v>10</v>
      </c>
      <c r="AT10" s="22">
        <v>7</v>
      </c>
      <c r="AU10" s="22" t="s">
        <v>308</v>
      </c>
      <c r="AV10" s="22">
        <v>81</v>
      </c>
      <c r="AW10" s="22">
        <v>8</v>
      </c>
    </row>
    <row r="11" spans="1:49" x14ac:dyDescent="0.2">
      <c r="A11" s="22">
        <v>8</v>
      </c>
      <c r="B11" s="22" t="s">
        <v>206</v>
      </c>
      <c r="C11" s="22">
        <v>80</v>
      </c>
      <c r="D11" s="22">
        <v>8</v>
      </c>
      <c r="F11" s="22">
        <v>8</v>
      </c>
      <c r="G11" s="22" t="s">
        <v>125</v>
      </c>
      <c r="H11" s="22">
        <v>82</v>
      </c>
      <c r="I11" s="22">
        <v>10</v>
      </c>
      <c r="K11" s="22">
        <v>8</v>
      </c>
      <c r="L11" s="22" t="s">
        <v>144</v>
      </c>
      <c r="M11" s="22">
        <v>78</v>
      </c>
      <c r="N11" s="22">
        <v>6</v>
      </c>
      <c r="P11" s="22">
        <v>8</v>
      </c>
      <c r="Q11" s="22" t="s">
        <v>164</v>
      </c>
      <c r="R11" s="22">
        <v>80</v>
      </c>
      <c r="S11" s="22">
        <v>6</v>
      </c>
      <c r="U11" s="22">
        <v>8</v>
      </c>
      <c r="V11" s="22" t="s">
        <v>187</v>
      </c>
      <c r="W11" s="22">
        <v>83</v>
      </c>
      <c r="X11" s="22">
        <v>10</v>
      </c>
      <c r="Z11" s="22">
        <v>8</v>
      </c>
      <c r="AA11" s="22" t="s">
        <v>225</v>
      </c>
      <c r="AB11" s="22">
        <v>82</v>
      </c>
      <c r="AC11" s="22">
        <v>10</v>
      </c>
      <c r="AE11" s="22">
        <v>8</v>
      </c>
      <c r="AF11" s="22" t="s">
        <v>245</v>
      </c>
      <c r="AG11" s="22">
        <v>80</v>
      </c>
      <c r="AH11" s="22">
        <v>8</v>
      </c>
      <c r="AJ11" s="22">
        <v>8</v>
      </c>
      <c r="AK11" s="22" t="s">
        <v>266</v>
      </c>
      <c r="AL11" s="22">
        <v>79</v>
      </c>
      <c r="AM11" s="22">
        <v>6</v>
      </c>
      <c r="AO11" s="22">
        <v>8</v>
      </c>
      <c r="AP11" s="22" t="s">
        <v>286</v>
      </c>
      <c r="AQ11" s="22">
        <v>78</v>
      </c>
      <c r="AR11" s="22">
        <v>6</v>
      </c>
      <c r="AT11" s="22">
        <v>8</v>
      </c>
      <c r="AU11" s="22" t="s">
        <v>309</v>
      </c>
      <c r="AV11" s="22">
        <v>81</v>
      </c>
      <c r="AW11" s="22">
        <v>8</v>
      </c>
    </row>
    <row r="12" spans="1:49" x14ac:dyDescent="0.2">
      <c r="A12" s="22">
        <v>9</v>
      </c>
      <c r="B12" s="22" t="s">
        <v>207</v>
      </c>
      <c r="C12" s="22">
        <v>80</v>
      </c>
      <c r="D12" s="22">
        <v>8</v>
      </c>
      <c r="F12" s="22">
        <v>9</v>
      </c>
      <c r="G12" s="22" t="s">
        <v>126</v>
      </c>
      <c r="H12" s="22">
        <v>87</v>
      </c>
      <c r="I12" s="22">
        <v>18</v>
      </c>
      <c r="K12" s="22">
        <v>9</v>
      </c>
      <c r="L12" s="22" t="s">
        <v>145</v>
      </c>
      <c r="M12" s="22">
        <v>89</v>
      </c>
      <c r="N12" s="22">
        <v>18</v>
      </c>
      <c r="P12" s="22">
        <v>9</v>
      </c>
      <c r="Q12" s="22" t="s">
        <v>165</v>
      </c>
      <c r="R12" s="22">
        <v>80</v>
      </c>
      <c r="S12" s="22">
        <v>8</v>
      </c>
      <c r="U12" s="22">
        <v>9</v>
      </c>
      <c r="V12" s="22" t="s">
        <v>188</v>
      </c>
      <c r="W12" s="22">
        <v>83</v>
      </c>
      <c r="X12" s="22">
        <v>10</v>
      </c>
      <c r="Z12" s="22">
        <v>9</v>
      </c>
      <c r="AA12" s="22" t="s">
        <v>226</v>
      </c>
      <c r="AB12" s="22">
        <v>88</v>
      </c>
      <c r="AC12" s="22">
        <v>18</v>
      </c>
      <c r="AE12" s="22">
        <v>9</v>
      </c>
      <c r="AF12" s="22" t="s">
        <v>246</v>
      </c>
      <c r="AG12" s="22">
        <v>82</v>
      </c>
      <c r="AH12" s="22">
        <v>10</v>
      </c>
      <c r="AJ12" s="22">
        <v>9</v>
      </c>
      <c r="AK12" s="22" t="s">
        <v>267</v>
      </c>
      <c r="AL12" s="22">
        <v>79</v>
      </c>
      <c r="AM12" s="22">
        <v>6</v>
      </c>
      <c r="AO12" s="22">
        <v>9</v>
      </c>
      <c r="AP12" s="22" t="s">
        <v>287</v>
      </c>
      <c r="AQ12" s="22">
        <v>78</v>
      </c>
      <c r="AR12" s="22">
        <v>6</v>
      </c>
      <c r="AT12" s="22">
        <v>9</v>
      </c>
      <c r="AU12" s="22" t="s">
        <v>310</v>
      </c>
      <c r="AV12" s="22">
        <v>84</v>
      </c>
      <c r="AW12" s="22">
        <v>10</v>
      </c>
    </row>
    <row r="13" spans="1:49" x14ac:dyDescent="0.2">
      <c r="A13" s="22">
        <v>10</v>
      </c>
      <c r="B13" s="22" t="s">
        <v>208</v>
      </c>
      <c r="C13" s="22">
        <v>82</v>
      </c>
      <c r="D13" s="22">
        <v>10</v>
      </c>
      <c r="F13" s="22">
        <v>10</v>
      </c>
      <c r="G13" s="22" t="s">
        <v>127</v>
      </c>
      <c r="H13" s="22">
        <v>87</v>
      </c>
      <c r="I13" s="22">
        <v>18</v>
      </c>
      <c r="K13" s="22">
        <v>10</v>
      </c>
      <c r="L13" s="22" t="s">
        <v>146</v>
      </c>
      <c r="M13" s="22">
        <v>83</v>
      </c>
      <c r="N13" s="22">
        <v>10</v>
      </c>
      <c r="P13" s="22">
        <v>10</v>
      </c>
      <c r="Q13" s="22" t="s">
        <v>166</v>
      </c>
      <c r="R13" s="22">
        <v>80</v>
      </c>
      <c r="S13" s="22">
        <v>8</v>
      </c>
      <c r="U13" s="22">
        <v>10</v>
      </c>
      <c r="V13" s="22" t="s">
        <v>189</v>
      </c>
      <c r="W13" s="22">
        <v>80</v>
      </c>
      <c r="X13" s="22">
        <v>8</v>
      </c>
      <c r="Z13" s="22">
        <v>10</v>
      </c>
      <c r="AA13" s="22" t="s">
        <v>227</v>
      </c>
      <c r="AB13" s="22">
        <v>80</v>
      </c>
      <c r="AC13" s="22">
        <v>8</v>
      </c>
      <c r="AE13" s="22">
        <v>10</v>
      </c>
      <c r="AF13" s="22" t="s">
        <v>247</v>
      </c>
      <c r="AG13" s="22">
        <v>80</v>
      </c>
      <c r="AH13" s="22">
        <v>8</v>
      </c>
      <c r="AJ13" s="22">
        <v>10</v>
      </c>
      <c r="AK13" s="22" t="s">
        <v>268</v>
      </c>
      <c r="AL13" s="22">
        <v>79</v>
      </c>
      <c r="AM13" s="22">
        <v>6</v>
      </c>
      <c r="AO13" s="22">
        <v>10</v>
      </c>
      <c r="AP13" s="22" t="s">
        <v>288</v>
      </c>
      <c r="AQ13" s="22">
        <v>81</v>
      </c>
      <c r="AR13" s="22">
        <v>8</v>
      </c>
      <c r="AT13" s="22">
        <v>10</v>
      </c>
      <c r="AU13" s="22" t="s">
        <v>311</v>
      </c>
      <c r="AV13" s="22">
        <v>84</v>
      </c>
      <c r="AW13" s="22">
        <v>10</v>
      </c>
    </row>
    <row r="14" spans="1:49" x14ac:dyDescent="0.2">
      <c r="A14" s="22">
        <v>11</v>
      </c>
      <c r="B14" s="22" t="s">
        <v>209</v>
      </c>
      <c r="C14" s="22">
        <v>85</v>
      </c>
      <c r="D14" s="22">
        <v>15</v>
      </c>
      <c r="F14" s="22">
        <v>11</v>
      </c>
      <c r="G14" s="22" t="s">
        <v>128</v>
      </c>
      <c r="H14" s="22">
        <v>82</v>
      </c>
      <c r="I14" s="22">
        <v>10</v>
      </c>
      <c r="K14" s="22">
        <v>11</v>
      </c>
      <c r="L14" s="22" t="s">
        <v>147</v>
      </c>
      <c r="M14" s="22">
        <v>83</v>
      </c>
      <c r="N14" s="22">
        <v>10</v>
      </c>
      <c r="P14" s="22">
        <v>11</v>
      </c>
      <c r="Q14" s="22" t="s">
        <v>167</v>
      </c>
      <c r="R14" s="22">
        <v>81</v>
      </c>
      <c r="S14" s="22">
        <v>8</v>
      </c>
      <c r="U14" s="22">
        <v>11</v>
      </c>
      <c r="V14" s="22" t="s">
        <v>391</v>
      </c>
      <c r="W14" s="22">
        <v>87</v>
      </c>
      <c r="X14" s="22">
        <v>18</v>
      </c>
      <c r="Z14" s="22">
        <v>11</v>
      </c>
      <c r="AA14" s="22" t="s">
        <v>228</v>
      </c>
      <c r="AB14" s="22">
        <v>89</v>
      </c>
      <c r="AC14" s="22">
        <v>18</v>
      </c>
      <c r="AE14" s="22">
        <v>11</v>
      </c>
      <c r="AF14" s="22" t="s">
        <v>248</v>
      </c>
      <c r="AG14" s="22">
        <v>81</v>
      </c>
      <c r="AH14" s="22">
        <v>8</v>
      </c>
      <c r="AJ14" s="22">
        <v>11</v>
      </c>
      <c r="AK14" s="22" t="s">
        <v>269</v>
      </c>
      <c r="AL14" s="22">
        <v>83</v>
      </c>
      <c r="AM14" s="22">
        <v>10</v>
      </c>
      <c r="AO14" s="22">
        <v>11</v>
      </c>
      <c r="AP14" s="22" t="s">
        <v>289</v>
      </c>
      <c r="AQ14" s="22">
        <v>74</v>
      </c>
      <c r="AR14" s="22">
        <v>6</v>
      </c>
      <c r="AT14" s="22">
        <v>11</v>
      </c>
      <c r="AU14" s="22" t="s">
        <v>312</v>
      </c>
      <c r="AV14" s="22">
        <v>81</v>
      </c>
      <c r="AW14" s="22">
        <v>8</v>
      </c>
    </row>
    <row r="15" spans="1:49" x14ac:dyDescent="0.2">
      <c r="A15" s="22">
        <v>12</v>
      </c>
      <c r="B15" s="22" t="s">
        <v>210</v>
      </c>
      <c r="C15" s="22">
        <v>79</v>
      </c>
      <c r="D15" s="22">
        <v>6</v>
      </c>
      <c r="F15" s="22">
        <v>12</v>
      </c>
      <c r="G15" s="22" t="s">
        <v>129</v>
      </c>
      <c r="H15" s="22">
        <v>85</v>
      </c>
      <c r="I15" s="22">
        <v>15</v>
      </c>
      <c r="K15" s="22">
        <v>12</v>
      </c>
      <c r="L15" s="22" t="s">
        <v>148</v>
      </c>
      <c r="M15" s="22">
        <v>78</v>
      </c>
      <c r="N15" s="22">
        <v>6</v>
      </c>
      <c r="P15" s="22">
        <v>12</v>
      </c>
      <c r="Q15" s="22" t="s">
        <v>168</v>
      </c>
      <c r="R15" s="22">
        <v>84</v>
      </c>
      <c r="S15" s="22">
        <v>10</v>
      </c>
      <c r="U15" s="22">
        <v>12</v>
      </c>
      <c r="V15" s="22" t="s">
        <v>190</v>
      </c>
      <c r="W15" s="22">
        <v>94</v>
      </c>
      <c r="X15" s="22">
        <v>30</v>
      </c>
      <c r="Z15" s="22">
        <v>12</v>
      </c>
      <c r="AA15" s="22" t="s">
        <v>229</v>
      </c>
      <c r="AB15" s="22">
        <v>88</v>
      </c>
      <c r="AC15" s="22">
        <v>18</v>
      </c>
      <c r="AE15" s="22">
        <v>12</v>
      </c>
      <c r="AF15" s="22" t="s">
        <v>249</v>
      </c>
      <c r="AG15" s="22">
        <v>85</v>
      </c>
      <c r="AH15" s="22">
        <v>15</v>
      </c>
      <c r="AJ15" s="22">
        <v>12</v>
      </c>
      <c r="AK15" s="22" t="s">
        <v>270</v>
      </c>
      <c r="AL15" s="22">
        <v>88</v>
      </c>
      <c r="AM15" s="22">
        <v>18</v>
      </c>
      <c r="AO15" s="22">
        <v>12</v>
      </c>
      <c r="AP15" s="22" t="s">
        <v>290</v>
      </c>
      <c r="AQ15" s="22">
        <v>76</v>
      </c>
      <c r="AR15" s="22">
        <v>6</v>
      </c>
      <c r="AT15" s="22">
        <v>12</v>
      </c>
      <c r="AU15" s="22" t="s">
        <v>313</v>
      </c>
      <c r="AV15" s="22">
        <v>83</v>
      </c>
      <c r="AW15" s="22">
        <v>10</v>
      </c>
    </row>
    <row r="16" spans="1:49" x14ac:dyDescent="0.2">
      <c r="A16" s="22">
        <v>13</v>
      </c>
      <c r="B16" s="22" t="s">
        <v>211</v>
      </c>
      <c r="C16" s="22">
        <v>89</v>
      </c>
      <c r="D16" s="22">
        <v>18</v>
      </c>
      <c r="F16" s="22">
        <v>13</v>
      </c>
      <c r="G16" s="22" t="s">
        <v>130</v>
      </c>
      <c r="H16" s="22">
        <v>83</v>
      </c>
      <c r="I16" s="22">
        <v>10</v>
      </c>
      <c r="K16" s="22">
        <v>13</v>
      </c>
      <c r="L16" s="22" t="s">
        <v>149</v>
      </c>
      <c r="M16" s="22">
        <v>85</v>
      </c>
      <c r="N16" s="22">
        <v>15</v>
      </c>
      <c r="P16" s="22">
        <v>13</v>
      </c>
      <c r="Q16" s="22" t="s">
        <v>169</v>
      </c>
      <c r="R16" s="22">
        <v>75</v>
      </c>
      <c r="S16" s="22">
        <v>6</v>
      </c>
      <c r="U16" s="22">
        <v>13</v>
      </c>
      <c r="V16" s="22" t="s">
        <v>191</v>
      </c>
      <c r="W16" s="22">
        <v>86</v>
      </c>
      <c r="X16" s="22">
        <v>15</v>
      </c>
      <c r="Z16" s="22">
        <v>13</v>
      </c>
      <c r="AA16" s="22" t="s">
        <v>230</v>
      </c>
      <c r="AB16" s="22">
        <v>79</v>
      </c>
      <c r="AC16" s="22">
        <v>6</v>
      </c>
      <c r="AE16" s="22">
        <v>13</v>
      </c>
      <c r="AF16" s="22" t="s">
        <v>250</v>
      </c>
      <c r="AG16" s="22">
        <v>80</v>
      </c>
      <c r="AH16" s="22">
        <v>8</v>
      </c>
      <c r="AJ16" s="22">
        <v>13</v>
      </c>
      <c r="AK16" s="22" t="s">
        <v>271</v>
      </c>
      <c r="AL16" s="22">
        <v>79</v>
      </c>
      <c r="AM16" s="22">
        <v>6</v>
      </c>
      <c r="AO16" s="22">
        <v>13</v>
      </c>
      <c r="AP16" s="22" t="s">
        <v>291</v>
      </c>
      <c r="AQ16" s="22">
        <v>80</v>
      </c>
      <c r="AR16" s="22">
        <v>8</v>
      </c>
      <c r="AT16" s="22">
        <v>13</v>
      </c>
      <c r="AU16" s="22" t="s">
        <v>314</v>
      </c>
      <c r="AV16" s="22">
        <v>78</v>
      </c>
      <c r="AW16" s="22">
        <v>6</v>
      </c>
    </row>
    <row r="17" spans="1:49" x14ac:dyDescent="0.2">
      <c r="A17" s="22">
        <v>14</v>
      </c>
      <c r="B17" s="22" t="s">
        <v>212</v>
      </c>
      <c r="C17" s="22">
        <v>81</v>
      </c>
      <c r="D17" s="22">
        <v>8</v>
      </c>
      <c r="F17" s="22">
        <v>14</v>
      </c>
      <c r="G17" s="22" t="s">
        <v>131</v>
      </c>
      <c r="H17" s="22">
        <v>81</v>
      </c>
      <c r="I17" s="22">
        <v>8</v>
      </c>
      <c r="K17" s="22">
        <v>14</v>
      </c>
      <c r="L17" s="22" t="s">
        <v>150</v>
      </c>
      <c r="M17" s="22">
        <v>83</v>
      </c>
      <c r="N17" s="22">
        <v>10</v>
      </c>
      <c r="P17" s="22">
        <v>14</v>
      </c>
      <c r="Q17" s="22" t="s">
        <v>170</v>
      </c>
      <c r="R17" s="22">
        <v>84</v>
      </c>
      <c r="S17" s="22">
        <v>10</v>
      </c>
      <c r="U17" s="22">
        <v>14</v>
      </c>
      <c r="V17" s="22" t="s">
        <v>192</v>
      </c>
      <c r="W17" s="22">
        <v>80</v>
      </c>
      <c r="X17" s="22">
        <v>8</v>
      </c>
      <c r="Z17" s="22">
        <v>14</v>
      </c>
      <c r="AA17" s="22" t="s">
        <v>231</v>
      </c>
      <c r="AB17" s="22">
        <v>78</v>
      </c>
      <c r="AC17" s="22">
        <v>6</v>
      </c>
      <c r="AE17" s="22">
        <v>14</v>
      </c>
      <c r="AF17" s="22" t="s">
        <v>251</v>
      </c>
      <c r="AG17" s="22">
        <v>85</v>
      </c>
      <c r="AH17" s="22">
        <v>15</v>
      </c>
      <c r="AJ17" s="22">
        <v>14</v>
      </c>
      <c r="AK17" s="22" t="s">
        <v>272</v>
      </c>
      <c r="AL17" s="22">
        <v>83</v>
      </c>
      <c r="AM17" s="22">
        <v>10</v>
      </c>
      <c r="AO17" s="22">
        <v>14</v>
      </c>
      <c r="AP17" s="22" t="s">
        <v>292</v>
      </c>
      <c r="AQ17" s="22">
        <v>82</v>
      </c>
      <c r="AR17" s="22">
        <v>10</v>
      </c>
      <c r="AT17" s="22">
        <v>14</v>
      </c>
      <c r="AU17" s="22" t="s">
        <v>315</v>
      </c>
      <c r="AV17" s="22">
        <v>83</v>
      </c>
      <c r="AW17" s="22">
        <v>10</v>
      </c>
    </row>
    <row r="18" spans="1:49" x14ac:dyDescent="0.2">
      <c r="A18" s="22">
        <v>15</v>
      </c>
      <c r="B18" s="22" t="s">
        <v>213</v>
      </c>
      <c r="C18" s="22">
        <v>90</v>
      </c>
      <c r="D18" s="22">
        <v>25</v>
      </c>
      <c r="F18" s="22">
        <v>15</v>
      </c>
      <c r="G18" s="22" t="s">
        <v>132</v>
      </c>
      <c r="H18" s="22">
        <v>92</v>
      </c>
      <c r="I18" s="22">
        <v>25</v>
      </c>
      <c r="K18" s="22">
        <v>15</v>
      </c>
      <c r="L18" s="22" t="s">
        <v>151</v>
      </c>
      <c r="M18" s="22">
        <v>91</v>
      </c>
      <c r="N18" s="22">
        <v>25</v>
      </c>
      <c r="P18" s="22">
        <v>15</v>
      </c>
      <c r="Q18" s="22" t="s">
        <v>171</v>
      </c>
      <c r="R18" s="22">
        <v>84</v>
      </c>
      <c r="S18" s="22">
        <v>10</v>
      </c>
      <c r="U18" s="22">
        <v>15</v>
      </c>
      <c r="V18" s="22" t="s">
        <v>193</v>
      </c>
      <c r="W18" s="22">
        <v>84</v>
      </c>
      <c r="X18" s="22">
        <v>10</v>
      </c>
      <c r="Z18" s="22">
        <v>15</v>
      </c>
      <c r="AA18" s="22" t="s">
        <v>232</v>
      </c>
      <c r="AB18" s="22">
        <v>84</v>
      </c>
      <c r="AC18" s="22">
        <v>10</v>
      </c>
      <c r="AE18" s="22">
        <v>15</v>
      </c>
      <c r="AF18" s="22" t="s">
        <v>252</v>
      </c>
      <c r="AG18" s="22">
        <v>89</v>
      </c>
      <c r="AH18" s="22">
        <v>18</v>
      </c>
      <c r="AJ18" s="22">
        <v>15</v>
      </c>
      <c r="AK18" s="22" t="s">
        <v>273</v>
      </c>
      <c r="AL18" s="22">
        <v>85</v>
      </c>
      <c r="AM18" s="22">
        <v>15</v>
      </c>
      <c r="AO18" s="22">
        <v>15</v>
      </c>
      <c r="AP18" s="22" t="s">
        <v>293</v>
      </c>
      <c r="AQ18" s="22">
        <v>86</v>
      </c>
      <c r="AR18" s="22">
        <v>15</v>
      </c>
      <c r="AT18" s="22">
        <v>15</v>
      </c>
      <c r="AU18" s="22" t="s">
        <v>316</v>
      </c>
      <c r="AV18" s="22">
        <v>81</v>
      </c>
      <c r="AW18" s="22">
        <v>8</v>
      </c>
    </row>
    <row r="19" spans="1:49" x14ac:dyDescent="0.2">
      <c r="A19" s="22">
        <v>16</v>
      </c>
      <c r="B19" s="22" t="s">
        <v>214</v>
      </c>
      <c r="C19" s="22">
        <v>83</v>
      </c>
      <c r="D19" s="22">
        <v>10</v>
      </c>
      <c r="F19" s="22">
        <v>16</v>
      </c>
      <c r="G19" s="23" t="s">
        <v>135</v>
      </c>
      <c r="H19" s="23" t="s">
        <v>136</v>
      </c>
      <c r="I19" s="23">
        <v>6</v>
      </c>
      <c r="K19" s="22">
        <v>16</v>
      </c>
      <c r="L19" s="22" t="s">
        <v>152</v>
      </c>
      <c r="M19" s="22">
        <v>82</v>
      </c>
      <c r="N19" s="22">
        <v>10</v>
      </c>
      <c r="P19" s="22">
        <v>16</v>
      </c>
      <c r="Q19" s="22" t="s">
        <v>172</v>
      </c>
      <c r="R19" s="22">
        <v>83</v>
      </c>
      <c r="S19" s="22">
        <v>10</v>
      </c>
      <c r="U19" s="22">
        <v>16</v>
      </c>
      <c r="V19" s="23" t="s">
        <v>135</v>
      </c>
      <c r="W19" s="23" t="s">
        <v>136</v>
      </c>
      <c r="X19" s="23">
        <v>6</v>
      </c>
      <c r="Z19" s="22">
        <v>16</v>
      </c>
      <c r="AA19" s="22" t="s">
        <v>233</v>
      </c>
      <c r="AB19" s="22">
        <v>84</v>
      </c>
      <c r="AC19" s="22">
        <v>10</v>
      </c>
      <c r="AE19" s="22">
        <v>16</v>
      </c>
      <c r="AF19" s="22" t="s">
        <v>253</v>
      </c>
      <c r="AG19" s="22">
        <v>80</v>
      </c>
      <c r="AH19" s="22">
        <v>8</v>
      </c>
      <c r="AJ19" s="22">
        <v>16</v>
      </c>
      <c r="AK19" s="22" t="s">
        <v>274</v>
      </c>
      <c r="AL19" s="22">
        <v>86</v>
      </c>
      <c r="AM19" s="22">
        <v>15</v>
      </c>
      <c r="AO19" s="22">
        <v>16</v>
      </c>
      <c r="AP19" s="22" t="s">
        <v>294</v>
      </c>
      <c r="AQ19" s="22">
        <v>78</v>
      </c>
      <c r="AR19" s="22">
        <v>6</v>
      </c>
      <c r="AT19" s="22">
        <v>16</v>
      </c>
      <c r="AU19" s="22" t="s">
        <v>317</v>
      </c>
      <c r="AV19" s="22">
        <v>84</v>
      </c>
      <c r="AW19" s="22">
        <v>10</v>
      </c>
    </row>
    <row r="20" spans="1:49" x14ac:dyDescent="0.2">
      <c r="A20" s="22">
        <v>17</v>
      </c>
      <c r="B20" s="22" t="s">
        <v>215</v>
      </c>
      <c r="C20" s="22">
        <v>83</v>
      </c>
      <c r="D20" s="22">
        <v>10</v>
      </c>
      <c r="F20" s="22">
        <v>17</v>
      </c>
      <c r="G20" s="23" t="s">
        <v>134</v>
      </c>
      <c r="H20" s="23" t="s">
        <v>118</v>
      </c>
      <c r="I20" s="23">
        <v>6</v>
      </c>
      <c r="K20" s="22">
        <v>17</v>
      </c>
      <c r="L20" s="22" t="s">
        <v>153</v>
      </c>
      <c r="M20" s="22">
        <v>88</v>
      </c>
      <c r="N20" s="22">
        <v>18</v>
      </c>
      <c r="P20" s="22">
        <v>17</v>
      </c>
      <c r="Q20" s="22" t="s">
        <v>173</v>
      </c>
      <c r="R20" s="22">
        <v>83</v>
      </c>
      <c r="S20" s="22">
        <v>10</v>
      </c>
      <c r="U20" s="22">
        <v>17</v>
      </c>
      <c r="V20" s="23" t="s">
        <v>134</v>
      </c>
      <c r="W20" s="23" t="s">
        <v>118</v>
      </c>
      <c r="X20" s="23">
        <v>6</v>
      </c>
      <c r="Z20" s="22">
        <v>17</v>
      </c>
      <c r="AA20" s="22" t="s">
        <v>234</v>
      </c>
      <c r="AB20" s="22">
        <v>85</v>
      </c>
      <c r="AC20" s="22">
        <v>15</v>
      </c>
      <c r="AE20" s="22">
        <v>17</v>
      </c>
      <c r="AF20" s="22" t="s">
        <v>254</v>
      </c>
      <c r="AG20" s="22">
        <v>81</v>
      </c>
      <c r="AH20" s="22">
        <v>8</v>
      </c>
      <c r="AJ20" s="22">
        <v>17</v>
      </c>
      <c r="AK20" s="22" t="s">
        <v>275</v>
      </c>
      <c r="AL20" s="22">
        <v>82</v>
      </c>
      <c r="AM20" s="22">
        <v>10</v>
      </c>
      <c r="AO20" s="22">
        <v>17</v>
      </c>
      <c r="AP20" s="22" t="s">
        <v>295</v>
      </c>
      <c r="AQ20" s="22">
        <v>84</v>
      </c>
      <c r="AR20" s="22">
        <v>10</v>
      </c>
      <c r="AT20" s="22">
        <v>17</v>
      </c>
      <c r="AU20" s="22" t="s">
        <v>318</v>
      </c>
      <c r="AV20" s="22">
        <v>85</v>
      </c>
      <c r="AW20" s="22">
        <v>15</v>
      </c>
    </row>
    <row r="21" spans="1:49" x14ac:dyDescent="0.2">
      <c r="A21" s="22">
        <v>18</v>
      </c>
      <c r="B21" s="22"/>
      <c r="C21" s="22"/>
      <c r="D21" s="22"/>
      <c r="F21" s="22">
        <v>18</v>
      </c>
      <c r="G21" s="23" t="s">
        <v>134</v>
      </c>
      <c r="H21" s="23" t="s">
        <v>118</v>
      </c>
      <c r="I21" s="23">
        <v>6</v>
      </c>
      <c r="K21" s="22">
        <v>18</v>
      </c>
      <c r="L21" s="22" t="s">
        <v>154</v>
      </c>
      <c r="M21" s="22">
        <v>77</v>
      </c>
      <c r="N21" s="22">
        <v>6</v>
      </c>
      <c r="P21" s="22">
        <v>18</v>
      </c>
      <c r="Q21" s="22" t="s">
        <v>174</v>
      </c>
      <c r="R21" s="22">
        <v>79</v>
      </c>
      <c r="S21" s="22">
        <v>6</v>
      </c>
      <c r="U21" s="22">
        <v>18</v>
      </c>
      <c r="V21" s="23" t="s">
        <v>134</v>
      </c>
      <c r="W21" s="23" t="s">
        <v>118</v>
      </c>
      <c r="X21" s="23">
        <v>6</v>
      </c>
      <c r="Z21" s="22">
        <v>18</v>
      </c>
      <c r="AA21" s="22" t="s">
        <v>235</v>
      </c>
      <c r="AB21" s="22">
        <v>87</v>
      </c>
      <c r="AC21" s="22">
        <v>18</v>
      </c>
      <c r="AE21" s="22">
        <v>18</v>
      </c>
      <c r="AF21" s="22" t="s">
        <v>255</v>
      </c>
      <c r="AG21" s="22">
        <v>77</v>
      </c>
      <c r="AH21" s="22">
        <v>6</v>
      </c>
      <c r="AJ21" s="22">
        <v>18</v>
      </c>
      <c r="AK21" s="22" t="s">
        <v>276</v>
      </c>
      <c r="AL21" s="22">
        <v>90</v>
      </c>
      <c r="AM21" s="22">
        <v>25</v>
      </c>
      <c r="AO21" s="22">
        <v>18</v>
      </c>
      <c r="AP21" s="22" t="s">
        <v>296</v>
      </c>
      <c r="AQ21" s="22">
        <v>83</v>
      </c>
      <c r="AR21" s="22">
        <v>10</v>
      </c>
      <c r="AT21" s="22">
        <v>18</v>
      </c>
      <c r="AU21" s="22" t="s">
        <v>319</v>
      </c>
      <c r="AV21" s="22">
        <v>79</v>
      </c>
      <c r="AW21" s="22">
        <v>6</v>
      </c>
    </row>
    <row r="22" spans="1:49" x14ac:dyDescent="0.2">
      <c r="A22" s="22">
        <v>19</v>
      </c>
      <c r="B22" s="22"/>
      <c r="C22" s="22"/>
      <c r="D22" s="22"/>
      <c r="F22" s="22">
        <v>19</v>
      </c>
      <c r="G22" s="22"/>
      <c r="H22" s="22"/>
      <c r="I22" s="22"/>
      <c r="K22" s="22">
        <v>19</v>
      </c>
      <c r="L22" s="22"/>
      <c r="M22" s="22"/>
      <c r="N22" s="22"/>
      <c r="P22" s="22">
        <v>19</v>
      </c>
      <c r="Q22" s="22" t="s">
        <v>175</v>
      </c>
      <c r="R22" s="22">
        <v>87</v>
      </c>
      <c r="S22" s="22">
        <v>18</v>
      </c>
      <c r="U22" s="22">
        <v>19</v>
      </c>
      <c r="V22" s="22"/>
      <c r="W22" s="22"/>
      <c r="X22" s="22"/>
      <c r="Z22" s="22">
        <v>19</v>
      </c>
      <c r="AA22" s="22"/>
      <c r="AB22" s="22"/>
      <c r="AC22" s="22"/>
      <c r="AE22" s="22">
        <v>19</v>
      </c>
      <c r="AF22" s="22" t="s">
        <v>256</v>
      </c>
      <c r="AG22" s="22">
        <v>90</v>
      </c>
      <c r="AH22" s="22">
        <v>25</v>
      </c>
      <c r="AJ22" s="22">
        <v>19</v>
      </c>
      <c r="AK22" s="22"/>
      <c r="AL22" s="22"/>
      <c r="AM22" s="22"/>
      <c r="AO22" s="22">
        <v>19</v>
      </c>
      <c r="AP22" s="22" t="s">
        <v>297</v>
      </c>
      <c r="AQ22" s="22">
        <v>79</v>
      </c>
      <c r="AR22" s="22">
        <v>6</v>
      </c>
      <c r="AT22" s="22">
        <v>19</v>
      </c>
      <c r="AU22" s="22" t="s">
        <v>320</v>
      </c>
      <c r="AV22" s="22">
        <v>82</v>
      </c>
      <c r="AW22" s="22">
        <v>10</v>
      </c>
    </row>
    <row r="23" spans="1:49" x14ac:dyDescent="0.2">
      <c r="A23" s="22">
        <v>20</v>
      </c>
      <c r="B23" s="22"/>
      <c r="C23" s="22"/>
      <c r="D23" s="22"/>
      <c r="F23" s="22">
        <v>20</v>
      </c>
      <c r="G23" s="22"/>
      <c r="H23" s="22"/>
      <c r="I23" s="22"/>
      <c r="K23" s="22">
        <v>20</v>
      </c>
      <c r="L23" s="22"/>
      <c r="M23" s="22"/>
      <c r="N23" s="22"/>
      <c r="P23" s="22">
        <v>20</v>
      </c>
      <c r="Q23" s="22" t="s">
        <v>176</v>
      </c>
      <c r="R23" s="22">
        <v>84</v>
      </c>
      <c r="S23" s="22">
        <v>10</v>
      </c>
      <c r="U23" s="22">
        <v>20</v>
      </c>
      <c r="V23" s="22"/>
      <c r="W23" s="22"/>
      <c r="X23" s="22"/>
      <c r="Z23" s="22">
        <v>20</v>
      </c>
      <c r="AA23" s="22"/>
      <c r="AB23" s="22"/>
      <c r="AC23" s="22"/>
      <c r="AE23" s="22">
        <v>20</v>
      </c>
      <c r="AF23" s="22"/>
      <c r="AG23" s="22"/>
      <c r="AH23" s="22"/>
      <c r="AJ23" s="22">
        <v>20</v>
      </c>
      <c r="AK23" s="22"/>
      <c r="AL23" s="22"/>
      <c r="AM23" s="22"/>
      <c r="AO23" s="22">
        <v>20</v>
      </c>
      <c r="AP23" s="22" t="s">
        <v>298</v>
      </c>
      <c r="AQ23" s="22">
        <v>81</v>
      </c>
      <c r="AR23" s="22">
        <v>8</v>
      </c>
      <c r="AT23" s="22">
        <v>20</v>
      </c>
      <c r="AU23" s="22" t="s">
        <v>321</v>
      </c>
      <c r="AV23" s="22">
        <v>88</v>
      </c>
      <c r="AW23" s="22">
        <v>18</v>
      </c>
    </row>
    <row r="24" spans="1:49" x14ac:dyDescent="0.2">
      <c r="A24" s="22">
        <v>21</v>
      </c>
      <c r="B24" s="22"/>
      <c r="C24" s="22"/>
      <c r="D24" s="22"/>
      <c r="F24" s="22">
        <v>21</v>
      </c>
      <c r="G24" s="22"/>
      <c r="H24" s="22"/>
      <c r="I24" s="22"/>
      <c r="K24" s="22">
        <v>21</v>
      </c>
      <c r="L24" s="22"/>
      <c r="M24" s="22"/>
      <c r="N24" s="22"/>
      <c r="P24" s="22">
        <v>21</v>
      </c>
      <c r="Q24" s="22"/>
      <c r="R24" s="22"/>
      <c r="S24" s="22"/>
      <c r="U24" s="22">
        <v>21</v>
      </c>
      <c r="V24" s="22"/>
      <c r="W24" s="22"/>
      <c r="X24" s="22"/>
      <c r="Z24" s="22">
        <v>21</v>
      </c>
      <c r="AA24" s="22"/>
      <c r="AB24" s="22"/>
      <c r="AC24" s="22"/>
      <c r="AE24" s="22">
        <v>21</v>
      </c>
      <c r="AF24" s="22"/>
      <c r="AG24" s="22"/>
      <c r="AH24" s="22"/>
      <c r="AJ24" s="22">
        <v>21</v>
      </c>
      <c r="AK24" s="22"/>
      <c r="AL24" s="22"/>
      <c r="AM24" s="22"/>
      <c r="AO24" s="22">
        <v>21</v>
      </c>
      <c r="AP24" s="22" t="s">
        <v>299</v>
      </c>
      <c r="AQ24" s="22">
        <v>83</v>
      </c>
      <c r="AR24" s="22">
        <v>8</v>
      </c>
      <c r="AT24" s="22">
        <v>21</v>
      </c>
      <c r="AU24" s="22"/>
      <c r="AV24" s="22"/>
      <c r="AW24" s="22"/>
    </row>
    <row r="25" spans="1:49" x14ac:dyDescent="0.2">
      <c r="A25" s="22">
        <v>22</v>
      </c>
      <c r="B25" s="22"/>
      <c r="C25" s="22"/>
      <c r="D25" s="22"/>
      <c r="F25" s="22">
        <v>22</v>
      </c>
      <c r="G25" s="22"/>
      <c r="H25" s="22"/>
      <c r="I25" s="22"/>
      <c r="K25" s="22">
        <v>22</v>
      </c>
      <c r="L25" s="22"/>
      <c r="M25" s="22"/>
      <c r="N25" s="22"/>
      <c r="P25" s="22">
        <v>22</v>
      </c>
      <c r="Q25" s="22"/>
      <c r="R25" s="22"/>
      <c r="S25" s="22"/>
      <c r="U25" s="22">
        <v>22</v>
      </c>
      <c r="V25" s="22"/>
      <c r="W25" s="22"/>
      <c r="X25" s="22"/>
      <c r="Z25" s="22">
        <v>22</v>
      </c>
      <c r="AA25" s="22"/>
      <c r="AB25" s="22"/>
      <c r="AC25" s="22"/>
      <c r="AE25" s="22">
        <v>22</v>
      </c>
      <c r="AF25" s="22"/>
      <c r="AG25" s="22"/>
      <c r="AH25" s="22"/>
      <c r="AJ25" s="22">
        <v>22</v>
      </c>
      <c r="AK25" s="22"/>
      <c r="AL25" s="22"/>
      <c r="AM25" s="22"/>
      <c r="AO25" s="22">
        <v>22</v>
      </c>
      <c r="AP25" s="22"/>
      <c r="AQ25" s="22"/>
      <c r="AR25" s="22"/>
      <c r="AT25" s="22">
        <v>22</v>
      </c>
      <c r="AU25" s="22"/>
      <c r="AV25" s="22"/>
      <c r="AW25" s="22"/>
    </row>
    <row r="26" spans="1:49" x14ac:dyDescent="0.2">
      <c r="A26" s="22">
        <v>23</v>
      </c>
      <c r="B26" s="22"/>
      <c r="C26" s="22"/>
      <c r="D26" s="22"/>
      <c r="F26" s="22">
        <v>23</v>
      </c>
      <c r="G26" s="22"/>
      <c r="H26" s="22"/>
      <c r="I26" s="22"/>
      <c r="K26" s="22">
        <v>23</v>
      </c>
      <c r="L26" s="22"/>
      <c r="M26" s="22"/>
      <c r="N26" s="22"/>
      <c r="P26" s="22">
        <v>23</v>
      </c>
      <c r="Q26" s="22"/>
      <c r="R26" s="22"/>
      <c r="S26" s="22"/>
      <c r="U26" s="22">
        <v>23</v>
      </c>
      <c r="V26" s="22"/>
      <c r="W26" s="22"/>
      <c r="X26" s="22"/>
      <c r="Z26" s="22">
        <v>23</v>
      </c>
      <c r="AA26" s="22"/>
      <c r="AB26" s="22"/>
      <c r="AC26" s="22"/>
      <c r="AE26" s="22">
        <v>23</v>
      </c>
      <c r="AF26" s="22"/>
      <c r="AG26" s="22"/>
      <c r="AH26" s="22"/>
      <c r="AJ26" s="22">
        <v>23</v>
      </c>
      <c r="AK26" s="22"/>
      <c r="AL26" s="22"/>
      <c r="AM26" s="22"/>
      <c r="AO26" s="22">
        <v>23</v>
      </c>
      <c r="AP26" s="22"/>
      <c r="AQ26" s="22"/>
      <c r="AR26" s="22"/>
      <c r="AT26" s="22">
        <v>23</v>
      </c>
      <c r="AU26" s="22"/>
      <c r="AV26" s="22"/>
      <c r="AW26" s="22"/>
    </row>
    <row r="27" spans="1:49" x14ac:dyDescent="0.2">
      <c r="A27" s="22">
        <v>24</v>
      </c>
      <c r="B27" s="22"/>
      <c r="C27" s="22"/>
      <c r="D27" s="22"/>
      <c r="F27" s="22">
        <v>24</v>
      </c>
      <c r="G27" s="22"/>
      <c r="H27" s="22"/>
      <c r="I27" s="22"/>
      <c r="K27" s="22">
        <v>24</v>
      </c>
      <c r="L27" s="22"/>
      <c r="M27" s="22"/>
      <c r="N27" s="22"/>
      <c r="P27" s="22">
        <v>24</v>
      </c>
      <c r="Q27" s="22"/>
      <c r="R27" s="22"/>
      <c r="S27" s="22"/>
      <c r="U27" s="22">
        <v>24</v>
      </c>
      <c r="V27" s="22"/>
      <c r="W27" s="22"/>
      <c r="X27" s="22"/>
      <c r="Z27" s="22">
        <v>24</v>
      </c>
      <c r="AA27" s="22"/>
      <c r="AB27" s="22"/>
      <c r="AC27" s="22"/>
      <c r="AE27" s="22">
        <v>24</v>
      </c>
      <c r="AF27" s="22"/>
      <c r="AG27" s="22"/>
      <c r="AH27" s="22"/>
      <c r="AJ27" s="22">
        <v>24</v>
      </c>
      <c r="AK27" s="22"/>
      <c r="AL27" s="22"/>
      <c r="AM27" s="22"/>
      <c r="AO27" s="22">
        <v>24</v>
      </c>
      <c r="AP27" s="22"/>
      <c r="AQ27" s="22"/>
      <c r="AR27" s="22"/>
      <c r="AT27" s="22">
        <v>24</v>
      </c>
      <c r="AU27" s="22"/>
      <c r="AV27" s="22"/>
      <c r="AW27" s="22"/>
    </row>
    <row r="28" spans="1:49" x14ac:dyDescent="0.2">
      <c r="A28" s="22" t="s">
        <v>6</v>
      </c>
      <c r="B28" s="22"/>
      <c r="C28" s="22"/>
      <c r="D28" s="22">
        <f>SUM(D4:D27)</f>
        <v>187</v>
      </c>
      <c r="F28" s="22" t="s">
        <v>6</v>
      </c>
      <c r="G28" s="22"/>
      <c r="H28" s="22"/>
      <c r="I28" s="22">
        <f>SUM(I4:I27)</f>
        <v>196</v>
      </c>
      <c r="K28" s="22" t="s">
        <v>6</v>
      </c>
      <c r="L28" s="22"/>
      <c r="M28" s="22"/>
      <c r="N28" s="22">
        <f>SUM(N4:N27)</f>
        <v>195</v>
      </c>
      <c r="P28" s="22" t="s">
        <v>6</v>
      </c>
      <c r="Q28" s="22"/>
      <c r="R28" s="22"/>
      <c r="S28" s="22">
        <f>SUM(S4:S27)</f>
        <v>189</v>
      </c>
      <c r="U28" s="22" t="s">
        <v>6</v>
      </c>
      <c r="V28" s="22"/>
      <c r="W28" s="22"/>
      <c r="X28" s="22">
        <f>SUM(X4:X27)</f>
        <v>200</v>
      </c>
      <c r="Z28" s="22" t="s">
        <v>6</v>
      </c>
      <c r="AA28" s="22"/>
      <c r="AB28" s="22"/>
      <c r="AC28" s="22">
        <f>SUM(AC4:AC27)</f>
        <v>202</v>
      </c>
      <c r="AE28" s="22" t="s">
        <v>6</v>
      </c>
      <c r="AF28" s="22"/>
      <c r="AG28" s="22"/>
      <c r="AH28" s="22">
        <f>SUM(AH4:AH27)</f>
        <v>194</v>
      </c>
      <c r="AJ28" s="22" t="s">
        <v>6</v>
      </c>
      <c r="AK28" s="22"/>
      <c r="AL28" s="22"/>
      <c r="AM28" s="22">
        <f>SUM(AM4:AM27)</f>
        <v>194</v>
      </c>
      <c r="AO28" s="22" t="s">
        <v>6</v>
      </c>
      <c r="AP28" s="22"/>
      <c r="AQ28" s="22"/>
      <c r="AR28" s="22">
        <f>SUM(AR4:AR27)</f>
        <v>191</v>
      </c>
      <c r="AT28" s="22" t="s">
        <v>6</v>
      </c>
      <c r="AU28" s="22"/>
      <c r="AV28" s="22"/>
      <c r="AW28" s="22">
        <f>SUM(AW4:AW27)</f>
        <v>200</v>
      </c>
    </row>
    <row r="29" spans="1:49" x14ac:dyDescent="0.2">
      <c r="A29" s="22" t="s">
        <v>7</v>
      </c>
      <c r="B29" s="22"/>
      <c r="C29" s="22"/>
      <c r="D29" s="22">
        <v>15</v>
      </c>
      <c r="F29" s="22" t="s">
        <v>7</v>
      </c>
      <c r="G29" s="22"/>
      <c r="H29" s="22"/>
      <c r="I29" s="22"/>
      <c r="K29" s="22" t="s">
        <v>7</v>
      </c>
      <c r="L29" s="22"/>
      <c r="M29" s="22"/>
      <c r="N29" s="22"/>
      <c r="P29" s="22" t="s">
        <v>7</v>
      </c>
      <c r="Q29" s="22"/>
      <c r="R29" s="22"/>
      <c r="S29" s="22"/>
      <c r="U29" s="22" t="s">
        <v>7</v>
      </c>
      <c r="V29" s="22"/>
      <c r="W29" s="22"/>
      <c r="X29" s="22"/>
      <c r="Z29" s="22" t="s">
        <v>7</v>
      </c>
      <c r="AA29" s="22"/>
      <c r="AB29" s="22"/>
      <c r="AC29" s="22"/>
      <c r="AE29" s="22" t="s">
        <v>7</v>
      </c>
      <c r="AF29" s="22"/>
      <c r="AG29" s="22"/>
      <c r="AH29" s="22"/>
      <c r="AJ29" s="22" t="s">
        <v>7</v>
      </c>
      <c r="AK29" s="22"/>
      <c r="AL29" s="22"/>
      <c r="AM29" s="22"/>
      <c r="AO29" s="22" t="s">
        <v>7</v>
      </c>
      <c r="AP29" s="22"/>
      <c r="AQ29" s="22"/>
      <c r="AR29" s="22">
        <v>16</v>
      </c>
      <c r="AT29" s="22" t="s">
        <v>7</v>
      </c>
      <c r="AU29" s="22"/>
      <c r="AV29" s="22"/>
      <c r="AW29" s="22"/>
    </row>
    <row r="30" spans="1:49" x14ac:dyDescent="0.2">
      <c r="A30" s="22" t="s">
        <v>8</v>
      </c>
      <c r="B30" s="22"/>
      <c r="C30" s="22"/>
      <c r="D30" s="22">
        <v>100</v>
      </c>
      <c r="F30" s="22" t="s">
        <v>8</v>
      </c>
      <c r="G30" s="22"/>
      <c r="H30" s="22"/>
      <c r="I30" s="22">
        <v>136</v>
      </c>
      <c r="K30" s="22" t="s">
        <v>8</v>
      </c>
      <c r="L30" s="22"/>
      <c r="M30" s="22"/>
      <c r="N30" s="22">
        <v>130</v>
      </c>
      <c r="P30" s="22" t="s">
        <v>8</v>
      </c>
      <c r="Q30" s="22"/>
      <c r="R30" s="22"/>
      <c r="S30" s="22">
        <v>100</v>
      </c>
      <c r="U30" s="22" t="s">
        <v>8</v>
      </c>
      <c r="V30" s="22"/>
      <c r="W30" s="22"/>
      <c r="X30" s="22">
        <v>200</v>
      </c>
      <c r="Z30" s="22" t="s">
        <v>8</v>
      </c>
      <c r="AA30" s="22"/>
      <c r="AB30" s="22"/>
      <c r="AC30" s="22">
        <v>220</v>
      </c>
      <c r="AE30" s="22" t="s">
        <v>8</v>
      </c>
      <c r="AF30" s="22"/>
      <c r="AG30" s="22"/>
      <c r="AH30" s="22">
        <v>116</v>
      </c>
      <c r="AJ30" s="22" t="s">
        <v>8</v>
      </c>
      <c r="AK30" s="22"/>
      <c r="AL30" s="22"/>
      <c r="AM30" s="22">
        <v>116</v>
      </c>
      <c r="AO30" s="22" t="s">
        <v>8</v>
      </c>
      <c r="AP30" s="22"/>
      <c r="AQ30" s="22"/>
      <c r="AR30" s="22">
        <v>104</v>
      </c>
      <c r="AT30" s="22" t="s">
        <v>8</v>
      </c>
      <c r="AU30" s="22"/>
      <c r="AV30" s="22"/>
      <c r="AW30" s="22">
        <v>200</v>
      </c>
    </row>
    <row r="31" spans="1:49" x14ac:dyDescent="0.2">
      <c r="A31" s="22" t="s">
        <v>9</v>
      </c>
      <c r="B31" s="22"/>
      <c r="C31" s="22"/>
      <c r="D31" s="22">
        <f>D30+D29</f>
        <v>115</v>
      </c>
      <c r="F31" s="22" t="s">
        <v>9</v>
      </c>
      <c r="G31" s="22"/>
      <c r="H31" s="22"/>
      <c r="I31" s="22">
        <f>I30+I29</f>
        <v>136</v>
      </c>
      <c r="K31" s="22" t="s">
        <v>9</v>
      </c>
      <c r="L31" s="22"/>
      <c r="M31" s="22"/>
      <c r="N31" s="22">
        <f>N30+N29</f>
        <v>130</v>
      </c>
      <c r="P31" s="22" t="s">
        <v>9</v>
      </c>
      <c r="Q31" s="22"/>
      <c r="R31" s="22"/>
      <c r="S31" s="22">
        <f>S30+S29</f>
        <v>100</v>
      </c>
      <c r="U31" s="22" t="s">
        <v>9</v>
      </c>
      <c r="V31" s="22"/>
      <c r="W31" s="22"/>
      <c r="X31" s="22">
        <f>X30+X29</f>
        <v>200</v>
      </c>
      <c r="Z31" s="22" t="s">
        <v>9</v>
      </c>
      <c r="AA31" s="22"/>
      <c r="AB31" s="22"/>
      <c r="AC31" s="22">
        <f>AC30+AC29</f>
        <v>220</v>
      </c>
      <c r="AE31" s="22" t="s">
        <v>9</v>
      </c>
      <c r="AF31" s="22"/>
      <c r="AG31" s="22"/>
      <c r="AH31" s="22">
        <f>AH30+AH29</f>
        <v>116</v>
      </c>
      <c r="AJ31" s="22" t="s">
        <v>9</v>
      </c>
      <c r="AK31" s="22"/>
      <c r="AL31" s="22"/>
      <c r="AM31" s="22">
        <f>AM30+AM29</f>
        <v>116</v>
      </c>
      <c r="AO31" s="22" t="s">
        <v>9</v>
      </c>
      <c r="AP31" s="22"/>
      <c r="AQ31" s="22"/>
      <c r="AR31" s="22">
        <f>AR30+AR29</f>
        <v>120</v>
      </c>
      <c r="AT31" s="22" t="s">
        <v>9</v>
      </c>
      <c r="AU31" s="22"/>
      <c r="AV31" s="22"/>
      <c r="AW31" s="22">
        <f>AW30+AW29</f>
        <v>200</v>
      </c>
    </row>
    <row r="34" spans="1:44" x14ac:dyDescent="0.2">
      <c r="A34" s="22" t="s">
        <v>0</v>
      </c>
      <c r="B34" s="22" t="s">
        <v>342</v>
      </c>
      <c r="C34" s="22"/>
      <c r="D34" s="22"/>
      <c r="F34" s="22" t="s">
        <v>0</v>
      </c>
      <c r="G34" s="22" t="s">
        <v>361</v>
      </c>
      <c r="H34" s="22"/>
      <c r="I34" s="22"/>
      <c r="K34" s="22" t="s">
        <v>0</v>
      </c>
      <c r="L34" s="22" t="s">
        <v>198</v>
      </c>
      <c r="M34" s="22"/>
      <c r="N34" s="22"/>
      <c r="P34" s="22" t="s">
        <v>0</v>
      </c>
      <c r="Q34" s="22" t="s">
        <v>399</v>
      </c>
      <c r="R34" s="22"/>
      <c r="S34" s="22"/>
      <c r="U34" s="22" t="s">
        <v>0</v>
      </c>
      <c r="V34" s="22" t="s">
        <v>421</v>
      </c>
      <c r="W34" s="22"/>
      <c r="X34" s="22"/>
      <c r="Z34" s="22" t="s">
        <v>0</v>
      </c>
      <c r="AA34" s="22" t="s">
        <v>441</v>
      </c>
      <c r="AB34" s="22"/>
      <c r="AC34" s="22"/>
      <c r="AE34" s="22" t="s">
        <v>0</v>
      </c>
      <c r="AF34" s="22" t="s">
        <v>462</v>
      </c>
      <c r="AG34" s="22"/>
      <c r="AH34" s="22"/>
      <c r="AJ34" s="22" t="s">
        <v>0</v>
      </c>
      <c r="AK34" s="22" t="s">
        <v>484</v>
      </c>
      <c r="AL34" s="22"/>
      <c r="AM34" s="22"/>
      <c r="AO34" s="22" t="s">
        <v>0</v>
      </c>
      <c r="AP34" s="22" t="s">
        <v>507</v>
      </c>
      <c r="AQ34" s="22"/>
      <c r="AR34" s="22"/>
    </row>
    <row r="35" spans="1:44" x14ac:dyDescent="0.2">
      <c r="A35" s="22" t="s">
        <v>1</v>
      </c>
      <c r="B35" s="22" t="s">
        <v>343</v>
      </c>
      <c r="C35" s="22"/>
      <c r="D35" s="22"/>
      <c r="F35" s="22" t="s">
        <v>1</v>
      </c>
      <c r="G35" s="22" t="s">
        <v>362</v>
      </c>
      <c r="H35" s="22"/>
      <c r="I35" s="22"/>
      <c r="K35" s="22" t="s">
        <v>1</v>
      </c>
      <c r="L35" s="22" t="s">
        <v>379</v>
      </c>
      <c r="M35" s="22"/>
      <c r="N35" s="22"/>
      <c r="P35" s="22" t="s">
        <v>1</v>
      </c>
      <c r="Q35" s="22" t="s">
        <v>400</v>
      </c>
      <c r="R35" s="22"/>
      <c r="S35" s="22"/>
      <c r="U35" s="22" t="s">
        <v>1</v>
      </c>
      <c r="V35" s="22" t="s">
        <v>422</v>
      </c>
      <c r="W35" s="22"/>
      <c r="X35" s="22"/>
      <c r="Z35" s="22" t="s">
        <v>1</v>
      </c>
      <c r="AA35" s="22" t="s">
        <v>442</v>
      </c>
      <c r="AB35" s="22"/>
      <c r="AC35" s="22"/>
      <c r="AE35" s="22" t="s">
        <v>1</v>
      </c>
      <c r="AF35" s="22" t="s">
        <v>463</v>
      </c>
      <c r="AG35" s="22"/>
      <c r="AH35" s="22"/>
      <c r="AJ35" s="22" t="s">
        <v>1</v>
      </c>
      <c r="AK35" s="22" t="s">
        <v>485</v>
      </c>
      <c r="AL35" s="22"/>
      <c r="AM35" s="22"/>
      <c r="AO35" s="22" t="s">
        <v>1</v>
      </c>
      <c r="AP35" s="22" t="s">
        <v>508</v>
      </c>
      <c r="AQ35" s="22"/>
      <c r="AR35" s="22"/>
    </row>
    <row r="36" spans="1:44" x14ac:dyDescent="0.2">
      <c r="A36" s="22" t="s">
        <v>2</v>
      </c>
      <c r="B36" s="22" t="s">
        <v>3</v>
      </c>
      <c r="C36" s="22" t="s">
        <v>4</v>
      </c>
      <c r="D36" s="22" t="s">
        <v>5</v>
      </c>
      <c r="F36" s="22" t="s">
        <v>2</v>
      </c>
      <c r="G36" s="22" t="s">
        <v>3</v>
      </c>
      <c r="H36" s="22" t="s">
        <v>4</v>
      </c>
      <c r="I36" s="22" t="s">
        <v>5</v>
      </c>
      <c r="K36" s="22" t="s">
        <v>2</v>
      </c>
      <c r="L36" s="22" t="s">
        <v>3</v>
      </c>
      <c r="M36" s="22" t="s">
        <v>4</v>
      </c>
      <c r="N36" s="22" t="s">
        <v>5</v>
      </c>
      <c r="P36" s="22" t="s">
        <v>2</v>
      </c>
      <c r="Q36" s="22" t="s">
        <v>3</v>
      </c>
      <c r="R36" s="22" t="s">
        <v>4</v>
      </c>
      <c r="S36" s="22" t="s">
        <v>5</v>
      </c>
      <c r="U36" s="22" t="s">
        <v>2</v>
      </c>
      <c r="V36" s="22" t="s">
        <v>3</v>
      </c>
      <c r="W36" s="22" t="s">
        <v>4</v>
      </c>
      <c r="X36" s="22" t="s">
        <v>5</v>
      </c>
      <c r="Z36" s="22" t="s">
        <v>2</v>
      </c>
      <c r="AA36" s="22" t="s">
        <v>3</v>
      </c>
      <c r="AB36" s="22" t="s">
        <v>4</v>
      </c>
      <c r="AC36" s="22" t="s">
        <v>5</v>
      </c>
      <c r="AE36" s="22" t="s">
        <v>2</v>
      </c>
      <c r="AF36" s="22" t="s">
        <v>3</v>
      </c>
      <c r="AG36" s="22" t="s">
        <v>4</v>
      </c>
      <c r="AH36" s="22" t="s">
        <v>5</v>
      </c>
      <c r="AJ36" s="22" t="s">
        <v>2</v>
      </c>
      <c r="AK36" s="22" t="s">
        <v>3</v>
      </c>
      <c r="AL36" s="22" t="s">
        <v>4</v>
      </c>
      <c r="AM36" s="22" t="s">
        <v>5</v>
      </c>
      <c r="AO36" s="22" t="s">
        <v>2</v>
      </c>
      <c r="AP36" s="22" t="s">
        <v>3</v>
      </c>
      <c r="AQ36" s="22" t="s">
        <v>4</v>
      </c>
      <c r="AR36" s="22" t="s">
        <v>5</v>
      </c>
    </row>
    <row r="37" spans="1:44" x14ac:dyDescent="0.2">
      <c r="A37" s="22">
        <v>1</v>
      </c>
      <c r="B37" s="22" t="s">
        <v>324</v>
      </c>
      <c r="C37" s="22">
        <v>81</v>
      </c>
      <c r="D37" s="22">
        <v>6</v>
      </c>
      <c r="F37" s="22">
        <v>1</v>
      </c>
      <c r="G37" s="22" t="s">
        <v>344</v>
      </c>
      <c r="H37" s="22">
        <v>81</v>
      </c>
      <c r="I37" s="22">
        <v>6</v>
      </c>
      <c r="K37" s="22">
        <v>1</v>
      </c>
      <c r="L37" s="22" t="s">
        <v>363</v>
      </c>
      <c r="M37" s="22">
        <v>79</v>
      </c>
      <c r="N37" s="22">
        <v>4</v>
      </c>
      <c r="P37" s="22">
        <v>1</v>
      </c>
      <c r="Q37" s="22" t="s">
        <v>380</v>
      </c>
      <c r="R37" s="22">
        <v>88</v>
      </c>
      <c r="S37" s="22">
        <v>15</v>
      </c>
      <c r="U37" s="22">
        <v>1</v>
      </c>
      <c r="V37" s="22" t="s">
        <v>401</v>
      </c>
      <c r="W37" s="22">
        <v>82</v>
      </c>
      <c r="X37" s="22">
        <v>8</v>
      </c>
      <c r="Z37" s="22">
        <v>1</v>
      </c>
      <c r="AA37" s="22" t="s">
        <v>423</v>
      </c>
      <c r="AB37" s="22">
        <v>89</v>
      </c>
      <c r="AC37" s="22">
        <v>15</v>
      </c>
      <c r="AE37" s="22">
        <v>1</v>
      </c>
      <c r="AF37" s="22" t="s">
        <v>443</v>
      </c>
      <c r="AG37" s="22">
        <v>80</v>
      </c>
      <c r="AH37" s="22">
        <v>6</v>
      </c>
      <c r="AJ37" s="22">
        <v>1</v>
      </c>
      <c r="AK37" s="22" t="s">
        <v>464</v>
      </c>
      <c r="AL37" s="22">
        <v>79</v>
      </c>
      <c r="AM37" s="22">
        <v>4</v>
      </c>
      <c r="AO37" s="22">
        <v>1</v>
      </c>
      <c r="AP37" s="22" t="s">
        <v>486</v>
      </c>
      <c r="AQ37" s="22">
        <v>83</v>
      </c>
      <c r="AR37" s="22">
        <v>8</v>
      </c>
    </row>
    <row r="38" spans="1:44" x14ac:dyDescent="0.2">
      <c r="A38" s="22">
        <v>2</v>
      </c>
      <c r="B38" s="22" t="s">
        <v>325</v>
      </c>
      <c r="C38" s="22">
        <v>82</v>
      </c>
      <c r="D38" s="22">
        <v>8</v>
      </c>
      <c r="F38" s="22">
        <v>2</v>
      </c>
      <c r="G38" s="22" t="s">
        <v>345</v>
      </c>
      <c r="H38" s="22">
        <v>86</v>
      </c>
      <c r="I38" s="22">
        <v>10</v>
      </c>
      <c r="K38" s="22">
        <v>2</v>
      </c>
      <c r="L38" s="22" t="s">
        <v>364</v>
      </c>
      <c r="M38" s="22">
        <v>83</v>
      </c>
      <c r="N38" s="22">
        <v>8</v>
      </c>
      <c r="P38" s="22">
        <v>2</v>
      </c>
      <c r="Q38" s="22" t="s">
        <v>381</v>
      </c>
      <c r="R38" s="22">
        <v>80</v>
      </c>
      <c r="S38" s="22">
        <v>8</v>
      </c>
      <c r="U38" s="22">
        <v>2</v>
      </c>
      <c r="V38" s="22" t="s">
        <v>402</v>
      </c>
      <c r="W38" s="22">
        <v>82</v>
      </c>
      <c r="X38" s="22">
        <v>8</v>
      </c>
      <c r="Z38" s="22">
        <v>2</v>
      </c>
      <c r="AA38" s="22" t="s">
        <v>424</v>
      </c>
      <c r="AB38" s="22">
        <v>84</v>
      </c>
      <c r="AC38" s="22">
        <v>10</v>
      </c>
      <c r="AE38" s="22">
        <v>2</v>
      </c>
      <c r="AF38" s="22" t="s">
        <v>444</v>
      </c>
      <c r="AG38" s="22">
        <v>83</v>
      </c>
      <c r="AH38" s="22">
        <v>8</v>
      </c>
      <c r="AJ38" s="22">
        <v>2</v>
      </c>
      <c r="AK38" s="22" t="s">
        <v>465</v>
      </c>
      <c r="AL38" s="22">
        <v>85</v>
      </c>
      <c r="AM38" s="22">
        <v>10</v>
      </c>
      <c r="AO38" s="22">
        <v>2</v>
      </c>
      <c r="AP38" s="22" t="s">
        <v>487</v>
      </c>
      <c r="AQ38" s="22">
        <v>83</v>
      </c>
      <c r="AR38" s="22">
        <v>8</v>
      </c>
    </row>
    <row r="39" spans="1:44" x14ac:dyDescent="0.2">
      <c r="A39" s="22">
        <v>3</v>
      </c>
      <c r="B39" s="22" t="s">
        <v>326</v>
      </c>
      <c r="C39" s="22">
        <v>83</v>
      </c>
      <c r="D39" s="22">
        <v>10</v>
      </c>
      <c r="F39" s="22">
        <v>3</v>
      </c>
      <c r="G39" s="22" t="s">
        <v>511</v>
      </c>
      <c r="H39" s="22">
        <v>80</v>
      </c>
      <c r="I39" s="22">
        <v>8</v>
      </c>
      <c r="K39" s="22">
        <v>3</v>
      </c>
      <c r="L39" s="22" t="s">
        <v>365</v>
      </c>
      <c r="M39" s="22">
        <v>82</v>
      </c>
      <c r="N39" s="22">
        <v>10</v>
      </c>
      <c r="P39" s="22">
        <v>3</v>
      </c>
      <c r="Q39" s="22" t="s">
        <v>382</v>
      </c>
      <c r="R39" s="22">
        <v>79</v>
      </c>
      <c r="S39" s="22">
        <v>6</v>
      </c>
      <c r="U39" s="22">
        <v>3</v>
      </c>
      <c r="V39" s="22" t="s">
        <v>403</v>
      </c>
      <c r="W39" s="22">
        <v>84</v>
      </c>
      <c r="X39" s="22">
        <v>10</v>
      </c>
      <c r="Z39" s="22">
        <v>3</v>
      </c>
      <c r="AA39" s="22" t="s">
        <v>425</v>
      </c>
      <c r="AB39" s="22">
        <v>85</v>
      </c>
      <c r="AC39" s="22">
        <v>15</v>
      </c>
      <c r="AE39" s="22">
        <v>3</v>
      </c>
      <c r="AF39" s="22" t="s">
        <v>445</v>
      </c>
      <c r="AG39" s="22">
        <v>81</v>
      </c>
      <c r="AH39" s="22">
        <v>8</v>
      </c>
      <c r="AJ39" s="22">
        <v>3</v>
      </c>
      <c r="AK39" s="22" t="s">
        <v>466</v>
      </c>
      <c r="AL39" s="22">
        <v>82</v>
      </c>
      <c r="AM39" s="22">
        <v>10</v>
      </c>
      <c r="AO39" s="22">
        <v>3</v>
      </c>
      <c r="AP39" s="22" t="s">
        <v>488</v>
      </c>
      <c r="AQ39" s="22">
        <v>80</v>
      </c>
      <c r="AR39" s="22">
        <v>8</v>
      </c>
    </row>
    <row r="40" spans="1:44" x14ac:dyDescent="0.2">
      <c r="A40" s="22">
        <v>4</v>
      </c>
      <c r="B40" s="22" t="s">
        <v>327</v>
      </c>
      <c r="C40" s="22">
        <v>84</v>
      </c>
      <c r="D40" s="22">
        <v>10</v>
      </c>
      <c r="F40" s="22">
        <v>4</v>
      </c>
      <c r="G40" s="22" t="s">
        <v>347</v>
      </c>
      <c r="H40" s="22">
        <v>83</v>
      </c>
      <c r="I40" s="22">
        <v>10</v>
      </c>
      <c r="K40" s="22">
        <v>4</v>
      </c>
      <c r="L40" s="22" t="s">
        <v>346</v>
      </c>
      <c r="M40" s="22">
        <v>84</v>
      </c>
      <c r="N40" s="22">
        <v>10</v>
      </c>
      <c r="P40" s="22">
        <v>4</v>
      </c>
      <c r="Q40" s="22" t="s">
        <v>383</v>
      </c>
      <c r="R40" s="22">
        <v>75</v>
      </c>
      <c r="S40" s="22">
        <v>6</v>
      </c>
      <c r="U40" s="22">
        <v>4</v>
      </c>
      <c r="V40" s="22" t="s">
        <v>404</v>
      </c>
      <c r="W40" s="22">
        <v>83</v>
      </c>
      <c r="X40" s="22">
        <v>10</v>
      </c>
      <c r="Z40" s="22">
        <v>4</v>
      </c>
      <c r="AA40" s="22" t="s">
        <v>426</v>
      </c>
      <c r="AB40" s="22">
        <v>83</v>
      </c>
      <c r="AC40" s="22">
        <v>10</v>
      </c>
      <c r="AE40" s="22">
        <v>4</v>
      </c>
      <c r="AF40" s="22" t="s">
        <v>446</v>
      </c>
      <c r="AG40" s="22">
        <v>82</v>
      </c>
      <c r="AH40" s="22">
        <v>10</v>
      </c>
      <c r="AJ40" s="22">
        <v>4</v>
      </c>
      <c r="AK40" s="22" t="s">
        <v>467</v>
      </c>
      <c r="AL40" s="22">
        <v>80</v>
      </c>
      <c r="AM40" s="22">
        <v>8</v>
      </c>
      <c r="AO40" s="22">
        <v>4</v>
      </c>
      <c r="AP40" s="22" t="s">
        <v>489</v>
      </c>
      <c r="AQ40" s="22">
        <v>80</v>
      </c>
      <c r="AR40" s="22">
        <v>8</v>
      </c>
    </row>
    <row r="41" spans="1:44" x14ac:dyDescent="0.2">
      <c r="A41" s="22">
        <v>5</v>
      </c>
      <c r="B41" s="22" t="s">
        <v>328</v>
      </c>
      <c r="C41" s="22">
        <v>84</v>
      </c>
      <c r="D41" s="22">
        <v>10</v>
      </c>
      <c r="F41" s="22">
        <v>5</v>
      </c>
      <c r="G41" s="22" t="s">
        <v>348</v>
      </c>
      <c r="H41" s="22">
        <v>86</v>
      </c>
      <c r="I41" s="22">
        <v>15</v>
      </c>
      <c r="K41" s="22">
        <v>5</v>
      </c>
      <c r="L41" s="22" t="s">
        <v>366</v>
      </c>
      <c r="M41" s="22">
        <v>87</v>
      </c>
      <c r="N41" s="22">
        <v>18</v>
      </c>
      <c r="P41" s="22">
        <v>5</v>
      </c>
      <c r="Q41" s="22" t="s">
        <v>384</v>
      </c>
      <c r="R41" s="22">
        <v>77</v>
      </c>
      <c r="S41" s="22">
        <v>6</v>
      </c>
      <c r="U41" s="22">
        <v>5</v>
      </c>
      <c r="V41" s="22" t="s">
        <v>405</v>
      </c>
      <c r="W41" s="22">
        <v>83</v>
      </c>
      <c r="X41" s="22">
        <v>10</v>
      </c>
      <c r="Z41" s="22">
        <v>5</v>
      </c>
      <c r="AA41" s="22" t="s">
        <v>427</v>
      </c>
      <c r="AB41" s="22">
        <v>80</v>
      </c>
      <c r="AC41" s="22">
        <v>8</v>
      </c>
      <c r="AE41" s="22">
        <v>5</v>
      </c>
      <c r="AF41" s="22" t="s">
        <v>447</v>
      </c>
      <c r="AG41" s="22">
        <v>87</v>
      </c>
      <c r="AH41" s="22">
        <v>18</v>
      </c>
      <c r="AJ41" s="22">
        <v>5</v>
      </c>
      <c r="AK41" s="22" t="s">
        <v>468</v>
      </c>
      <c r="AL41" s="22">
        <v>79</v>
      </c>
      <c r="AM41" s="22">
        <v>6</v>
      </c>
      <c r="AO41" s="22">
        <v>5</v>
      </c>
      <c r="AP41" s="22" t="s">
        <v>490</v>
      </c>
      <c r="AQ41" s="22">
        <v>82</v>
      </c>
      <c r="AR41" s="22">
        <v>10</v>
      </c>
    </row>
    <row r="42" spans="1:44" x14ac:dyDescent="0.2">
      <c r="A42" s="22">
        <v>6</v>
      </c>
      <c r="B42" s="22" t="s">
        <v>329</v>
      </c>
      <c r="C42" s="22">
        <v>88</v>
      </c>
      <c r="D42" s="22">
        <v>18</v>
      </c>
      <c r="F42" s="22">
        <v>6</v>
      </c>
      <c r="G42" s="22" t="s">
        <v>349</v>
      </c>
      <c r="H42" s="22">
        <v>82</v>
      </c>
      <c r="I42" s="22">
        <v>10</v>
      </c>
      <c r="K42" s="22">
        <v>6</v>
      </c>
      <c r="L42" s="22" t="s">
        <v>196</v>
      </c>
      <c r="M42" s="22">
        <v>83</v>
      </c>
      <c r="N42" s="22">
        <v>10</v>
      </c>
      <c r="P42" s="22">
        <v>6</v>
      </c>
      <c r="Q42" s="22" t="s">
        <v>184</v>
      </c>
      <c r="R42" s="22">
        <v>86</v>
      </c>
      <c r="S42" s="22">
        <v>15</v>
      </c>
      <c r="U42" s="22">
        <v>6</v>
      </c>
      <c r="V42" s="22" t="s">
        <v>406</v>
      </c>
      <c r="W42" s="22">
        <v>84</v>
      </c>
      <c r="X42" s="22">
        <v>10</v>
      </c>
      <c r="Z42" s="22">
        <v>6</v>
      </c>
      <c r="AA42" s="22" t="s">
        <v>428</v>
      </c>
      <c r="AB42" s="22">
        <v>79</v>
      </c>
      <c r="AC42" s="22">
        <v>6</v>
      </c>
      <c r="AE42" s="22">
        <v>6</v>
      </c>
      <c r="AF42" s="22" t="s">
        <v>448</v>
      </c>
      <c r="AG42" s="22">
        <v>81</v>
      </c>
      <c r="AH42" s="22">
        <v>8</v>
      </c>
      <c r="AJ42" s="22">
        <v>6</v>
      </c>
      <c r="AK42" s="22" t="s">
        <v>469</v>
      </c>
      <c r="AL42" s="22">
        <v>80</v>
      </c>
      <c r="AM42" s="22">
        <v>8</v>
      </c>
      <c r="AO42" s="22">
        <v>6</v>
      </c>
      <c r="AP42" s="22" t="s">
        <v>491</v>
      </c>
      <c r="AQ42" s="22">
        <v>81</v>
      </c>
      <c r="AR42" s="22">
        <v>8</v>
      </c>
    </row>
    <row r="43" spans="1:44" x14ac:dyDescent="0.2">
      <c r="A43" s="22">
        <v>7</v>
      </c>
      <c r="B43" s="22" t="s">
        <v>330</v>
      </c>
      <c r="C43" s="22">
        <v>81</v>
      </c>
      <c r="D43" s="22">
        <v>8</v>
      </c>
      <c r="F43" s="22">
        <v>7</v>
      </c>
      <c r="G43" s="22" t="s">
        <v>350</v>
      </c>
      <c r="H43" s="22">
        <v>84</v>
      </c>
      <c r="I43" s="22">
        <v>10</v>
      </c>
      <c r="K43" s="22">
        <v>7</v>
      </c>
      <c r="L43" s="22" t="s">
        <v>367</v>
      </c>
      <c r="M43" s="22">
        <v>79</v>
      </c>
      <c r="N43" s="22">
        <v>6</v>
      </c>
      <c r="P43" s="22">
        <v>7</v>
      </c>
      <c r="Q43" s="22" t="s">
        <v>386</v>
      </c>
      <c r="R43" s="22">
        <v>81</v>
      </c>
      <c r="S43" s="22">
        <v>8</v>
      </c>
      <c r="U43" s="22">
        <v>7</v>
      </c>
      <c r="V43" s="22" t="s">
        <v>407</v>
      </c>
      <c r="W43" s="22">
        <v>80</v>
      </c>
      <c r="X43" s="22">
        <v>8</v>
      </c>
      <c r="Z43" s="22">
        <v>7</v>
      </c>
      <c r="AA43" s="22" t="s">
        <v>429</v>
      </c>
      <c r="AB43" s="22">
        <v>86</v>
      </c>
      <c r="AC43" s="22">
        <v>15</v>
      </c>
      <c r="AE43" s="22">
        <v>7</v>
      </c>
      <c r="AF43" s="22" t="s">
        <v>449</v>
      </c>
      <c r="AG43" s="22">
        <v>80</v>
      </c>
      <c r="AH43" s="22">
        <v>8</v>
      </c>
      <c r="AJ43" s="22">
        <v>7</v>
      </c>
      <c r="AK43" s="22" t="s">
        <v>470</v>
      </c>
      <c r="AL43" s="22">
        <v>81</v>
      </c>
      <c r="AM43" s="22">
        <v>8</v>
      </c>
      <c r="AO43" s="22">
        <v>7</v>
      </c>
      <c r="AP43" s="22" t="s">
        <v>492</v>
      </c>
      <c r="AQ43" s="22">
        <v>81</v>
      </c>
      <c r="AR43" s="22">
        <v>8</v>
      </c>
    </row>
    <row r="44" spans="1:44" x14ac:dyDescent="0.2">
      <c r="A44" s="22">
        <v>8</v>
      </c>
      <c r="B44" s="22" t="s">
        <v>331</v>
      </c>
      <c r="C44" s="22">
        <v>80</v>
      </c>
      <c r="D44" s="22">
        <v>8</v>
      </c>
      <c r="F44" s="22">
        <v>8</v>
      </c>
      <c r="G44" s="22" t="s">
        <v>351</v>
      </c>
      <c r="H44" s="22">
        <v>82</v>
      </c>
      <c r="I44" s="22">
        <v>10</v>
      </c>
      <c r="K44" s="22">
        <v>8</v>
      </c>
      <c r="L44" s="22" t="s">
        <v>368</v>
      </c>
      <c r="M44" s="22">
        <v>81</v>
      </c>
      <c r="N44" s="22">
        <v>8</v>
      </c>
      <c r="P44" s="22">
        <v>8</v>
      </c>
      <c r="Q44" s="22" t="s">
        <v>385</v>
      </c>
      <c r="R44" s="22">
        <v>79</v>
      </c>
      <c r="S44" s="22">
        <v>6</v>
      </c>
      <c r="U44" s="22">
        <v>8</v>
      </c>
      <c r="V44" s="22" t="s">
        <v>408</v>
      </c>
      <c r="W44" s="22">
        <v>80</v>
      </c>
      <c r="X44" s="22">
        <v>8</v>
      </c>
      <c r="Z44" s="22">
        <v>8</v>
      </c>
      <c r="AA44" s="22" t="s">
        <v>430</v>
      </c>
      <c r="AB44" s="22">
        <v>82</v>
      </c>
      <c r="AC44" s="22">
        <v>10</v>
      </c>
      <c r="AE44" s="22">
        <v>8</v>
      </c>
      <c r="AF44" s="22" t="s">
        <v>450</v>
      </c>
      <c r="AG44" s="22">
        <v>82</v>
      </c>
      <c r="AH44" s="22">
        <v>10</v>
      </c>
      <c r="AJ44" s="22">
        <v>8</v>
      </c>
      <c r="AK44" s="22" t="s">
        <v>471</v>
      </c>
      <c r="AL44" s="22">
        <v>79</v>
      </c>
      <c r="AM44" s="22">
        <v>6</v>
      </c>
      <c r="AO44" s="22">
        <v>8</v>
      </c>
      <c r="AP44" s="22" t="s">
        <v>493</v>
      </c>
      <c r="AQ44" s="22">
        <v>80</v>
      </c>
      <c r="AR44" s="22">
        <v>8</v>
      </c>
    </row>
    <row r="45" spans="1:44" x14ac:dyDescent="0.2">
      <c r="A45" s="22">
        <v>9</v>
      </c>
      <c r="B45" s="22" t="s">
        <v>332</v>
      </c>
      <c r="C45" s="22">
        <v>83</v>
      </c>
      <c r="D45" s="22">
        <v>8</v>
      </c>
      <c r="F45" s="22">
        <v>9</v>
      </c>
      <c r="G45" s="22" t="s">
        <v>352</v>
      </c>
      <c r="H45" s="22">
        <v>83</v>
      </c>
      <c r="I45" s="22">
        <v>10</v>
      </c>
      <c r="K45" s="22">
        <v>9</v>
      </c>
      <c r="L45" s="22" t="s">
        <v>369</v>
      </c>
      <c r="M45" s="22">
        <v>78</v>
      </c>
      <c r="N45" s="22">
        <v>6</v>
      </c>
      <c r="P45" s="22">
        <v>9</v>
      </c>
      <c r="Q45" s="22" t="s">
        <v>387</v>
      </c>
      <c r="R45" s="22">
        <v>81</v>
      </c>
      <c r="S45" s="22">
        <v>8</v>
      </c>
      <c r="U45" s="22">
        <v>9</v>
      </c>
      <c r="V45" s="22" t="s">
        <v>409</v>
      </c>
      <c r="W45" s="22">
        <v>81</v>
      </c>
      <c r="X45" s="22">
        <v>8</v>
      </c>
      <c r="Z45" s="22">
        <v>9</v>
      </c>
      <c r="AA45" s="22" t="s">
        <v>431</v>
      </c>
      <c r="AB45" s="22">
        <v>85</v>
      </c>
      <c r="AC45" s="22">
        <v>15</v>
      </c>
      <c r="AE45" s="22">
        <v>9</v>
      </c>
      <c r="AF45" s="22" t="s">
        <v>451</v>
      </c>
      <c r="AG45" s="22">
        <v>82</v>
      </c>
      <c r="AH45" s="22">
        <v>10</v>
      </c>
      <c r="AJ45" s="22">
        <v>9</v>
      </c>
      <c r="AK45" s="22" t="s">
        <v>472</v>
      </c>
      <c r="AL45" s="22">
        <v>81</v>
      </c>
      <c r="AM45" s="22">
        <v>8</v>
      </c>
      <c r="AO45" s="22">
        <v>9</v>
      </c>
      <c r="AP45" s="22" t="s">
        <v>494</v>
      </c>
      <c r="AQ45" s="22">
        <v>82</v>
      </c>
      <c r="AR45" s="22">
        <v>8</v>
      </c>
    </row>
    <row r="46" spans="1:44" x14ac:dyDescent="0.2">
      <c r="A46" s="22">
        <v>10</v>
      </c>
      <c r="B46" s="22" t="s">
        <v>333</v>
      </c>
      <c r="C46" s="22">
        <v>86</v>
      </c>
      <c r="D46" s="22">
        <v>15</v>
      </c>
      <c r="F46" s="22">
        <v>10</v>
      </c>
      <c r="G46" s="22" t="s">
        <v>353</v>
      </c>
      <c r="H46" s="22">
        <v>85</v>
      </c>
      <c r="I46" s="22">
        <v>15</v>
      </c>
      <c r="K46" s="22">
        <v>10</v>
      </c>
      <c r="L46" s="22" t="s">
        <v>370</v>
      </c>
      <c r="M46" s="22">
        <v>87</v>
      </c>
      <c r="N46" s="22">
        <v>18</v>
      </c>
      <c r="P46" s="22">
        <v>10</v>
      </c>
      <c r="Q46" s="22" t="s">
        <v>388</v>
      </c>
      <c r="R46" s="22">
        <v>84</v>
      </c>
      <c r="S46" s="22">
        <v>10</v>
      </c>
      <c r="U46" s="22">
        <v>10</v>
      </c>
      <c r="V46" s="22" t="s">
        <v>410</v>
      </c>
      <c r="W46" s="22">
        <v>84</v>
      </c>
      <c r="X46" s="22">
        <v>10</v>
      </c>
      <c r="Z46" s="22">
        <v>10</v>
      </c>
      <c r="AA46" s="22" t="s">
        <v>432</v>
      </c>
      <c r="AB46" s="22">
        <v>87</v>
      </c>
      <c r="AC46" s="22">
        <v>18</v>
      </c>
      <c r="AE46" s="22">
        <v>10</v>
      </c>
      <c r="AF46" s="22" t="s">
        <v>452</v>
      </c>
      <c r="AG46" s="22">
        <v>84</v>
      </c>
      <c r="AH46" s="22">
        <v>10</v>
      </c>
      <c r="AJ46" s="22">
        <v>10</v>
      </c>
      <c r="AK46" s="22" t="s">
        <v>473</v>
      </c>
      <c r="AL46" s="22">
        <v>82</v>
      </c>
      <c r="AM46" s="22">
        <v>8</v>
      </c>
      <c r="AO46" s="22">
        <v>10</v>
      </c>
      <c r="AP46" s="22" t="s">
        <v>495</v>
      </c>
      <c r="AQ46" s="22">
        <v>81</v>
      </c>
      <c r="AR46" s="22">
        <v>8</v>
      </c>
    </row>
    <row r="47" spans="1:44" x14ac:dyDescent="0.2">
      <c r="A47" s="22">
        <v>11</v>
      </c>
      <c r="B47" s="22" t="s">
        <v>334</v>
      </c>
      <c r="C47" s="22">
        <v>82</v>
      </c>
      <c r="D47" s="22">
        <v>10</v>
      </c>
      <c r="F47" s="22">
        <v>11</v>
      </c>
      <c r="G47" s="22" t="s">
        <v>116</v>
      </c>
      <c r="H47" s="22">
        <v>85</v>
      </c>
      <c r="I47" s="22">
        <v>15</v>
      </c>
      <c r="K47" s="22">
        <v>11</v>
      </c>
      <c r="L47" s="22" t="s">
        <v>371</v>
      </c>
      <c r="M47" s="22">
        <v>87</v>
      </c>
      <c r="N47" s="22">
        <v>18</v>
      </c>
      <c r="P47" s="22">
        <v>11</v>
      </c>
      <c r="Q47" s="22" t="s">
        <v>389</v>
      </c>
      <c r="R47" s="22">
        <v>77</v>
      </c>
      <c r="S47" s="22">
        <v>6</v>
      </c>
      <c r="U47" s="22">
        <v>11</v>
      </c>
      <c r="V47" s="22" t="s">
        <v>411</v>
      </c>
      <c r="W47" s="22">
        <v>87</v>
      </c>
      <c r="X47" s="22">
        <v>18</v>
      </c>
      <c r="Z47" s="22">
        <v>11</v>
      </c>
      <c r="AA47" s="22" t="s">
        <v>433</v>
      </c>
      <c r="AB47" s="22">
        <v>84</v>
      </c>
      <c r="AC47" s="22">
        <v>10</v>
      </c>
      <c r="AE47" s="22">
        <v>11</v>
      </c>
      <c r="AF47" s="22" t="s">
        <v>453</v>
      </c>
      <c r="AG47" s="22">
        <v>80</v>
      </c>
      <c r="AH47" s="22">
        <v>8</v>
      </c>
      <c r="AJ47" s="22">
        <v>11</v>
      </c>
      <c r="AK47" s="22" t="s">
        <v>474</v>
      </c>
      <c r="AL47" s="22">
        <v>84</v>
      </c>
      <c r="AM47" s="22">
        <v>10</v>
      </c>
      <c r="AO47" s="22">
        <v>11</v>
      </c>
      <c r="AP47" s="22" t="s">
        <v>496</v>
      </c>
      <c r="AQ47" s="22">
        <v>80</v>
      </c>
      <c r="AR47" s="22">
        <v>8</v>
      </c>
    </row>
    <row r="48" spans="1:44" x14ac:dyDescent="0.2">
      <c r="A48" s="22">
        <v>12</v>
      </c>
      <c r="B48" s="22" t="s">
        <v>335</v>
      </c>
      <c r="C48" s="22">
        <v>79</v>
      </c>
      <c r="D48" s="22">
        <v>6</v>
      </c>
      <c r="F48" s="22">
        <v>12</v>
      </c>
      <c r="G48" s="22" t="s">
        <v>354</v>
      </c>
      <c r="H48" s="22">
        <v>80</v>
      </c>
      <c r="I48" s="22">
        <v>8</v>
      </c>
      <c r="K48" s="22">
        <v>12</v>
      </c>
      <c r="L48" s="22" t="s">
        <v>372</v>
      </c>
      <c r="M48" s="22">
        <v>79</v>
      </c>
      <c r="N48" s="22">
        <v>6</v>
      </c>
      <c r="P48" s="22">
        <v>12</v>
      </c>
      <c r="Q48" s="22" t="s">
        <v>390</v>
      </c>
      <c r="R48" s="22">
        <v>78</v>
      </c>
      <c r="S48" s="22">
        <v>6</v>
      </c>
      <c r="U48" s="22">
        <v>12</v>
      </c>
      <c r="V48" s="22" t="s">
        <v>412</v>
      </c>
      <c r="W48" s="22">
        <v>83</v>
      </c>
      <c r="X48" s="22">
        <v>10</v>
      </c>
      <c r="Z48" s="22">
        <v>12</v>
      </c>
      <c r="AA48" s="22" t="s">
        <v>434</v>
      </c>
      <c r="AB48" s="22">
        <v>83</v>
      </c>
      <c r="AC48" s="22">
        <v>10</v>
      </c>
      <c r="AE48" s="22">
        <v>12</v>
      </c>
      <c r="AF48" s="22" t="s">
        <v>454</v>
      </c>
      <c r="AG48" s="22">
        <v>86</v>
      </c>
      <c r="AH48" s="22">
        <v>15</v>
      </c>
      <c r="AJ48" s="22">
        <v>12</v>
      </c>
      <c r="AK48" s="22" t="s">
        <v>475</v>
      </c>
      <c r="AL48" s="22">
        <v>86</v>
      </c>
      <c r="AM48" s="22">
        <v>15</v>
      </c>
      <c r="AO48" s="22">
        <v>12</v>
      </c>
      <c r="AP48" s="22" t="s">
        <v>497</v>
      </c>
      <c r="AQ48" s="22">
        <v>84</v>
      </c>
      <c r="AR48" s="22">
        <v>10</v>
      </c>
    </row>
    <row r="49" spans="1:44" x14ac:dyDescent="0.2">
      <c r="A49" s="22">
        <v>13</v>
      </c>
      <c r="B49" s="22" t="s">
        <v>336</v>
      </c>
      <c r="C49" s="22">
        <v>80</v>
      </c>
      <c r="D49" s="22">
        <v>6</v>
      </c>
      <c r="F49" s="22">
        <v>13</v>
      </c>
      <c r="G49" s="22" t="s">
        <v>355</v>
      </c>
      <c r="H49" s="22">
        <v>81</v>
      </c>
      <c r="I49" s="22">
        <v>8</v>
      </c>
      <c r="K49" s="22">
        <v>13</v>
      </c>
      <c r="L49" s="22" t="s">
        <v>373</v>
      </c>
      <c r="M49" s="22">
        <v>90</v>
      </c>
      <c r="N49" s="22">
        <v>25</v>
      </c>
      <c r="P49" s="22">
        <v>13</v>
      </c>
      <c r="Q49" s="22" t="s">
        <v>392</v>
      </c>
      <c r="R49" s="22">
        <v>85</v>
      </c>
      <c r="S49" s="22">
        <v>10</v>
      </c>
      <c r="U49" s="22">
        <v>13</v>
      </c>
      <c r="V49" s="22" t="s">
        <v>413</v>
      </c>
      <c r="W49" s="22">
        <v>84</v>
      </c>
      <c r="X49" s="22">
        <v>10</v>
      </c>
      <c r="Z49" s="22">
        <v>13</v>
      </c>
      <c r="AA49" s="22" t="s">
        <v>435</v>
      </c>
      <c r="AB49" s="22">
        <v>80</v>
      </c>
      <c r="AC49" s="22">
        <v>8</v>
      </c>
      <c r="AE49" s="22">
        <v>13</v>
      </c>
      <c r="AF49" s="22" t="s">
        <v>455</v>
      </c>
      <c r="AG49" s="22">
        <v>82</v>
      </c>
      <c r="AH49" s="22">
        <v>10</v>
      </c>
      <c r="AJ49" s="22">
        <v>13</v>
      </c>
      <c r="AK49" s="22" t="s">
        <v>476</v>
      </c>
      <c r="AL49" s="22">
        <v>82</v>
      </c>
      <c r="AM49" s="22">
        <v>10</v>
      </c>
      <c r="AO49" s="22">
        <v>13</v>
      </c>
      <c r="AP49" s="22" t="s">
        <v>498</v>
      </c>
      <c r="AQ49" s="22">
        <v>82</v>
      </c>
      <c r="AR49" s="22">
        <v>10</v>
      </c>
    </row>
    <row r="50" spans="1:44" x14ac:dyDescent="0.2">
      <c r="A50" s="22">
        <v>14</v>
      </c>
      <c r="B50" s="22" t="s">
        <v>337</v>
      </c>
      <c r="C50" s="22">
        <v>78</v>
      </c>
      <c r="D50" s="22">
        <v>6</v>
      </c>
      <c r="F50" s="22">
        <v>14</v>
      </c>
      <c r="G50" s="22" t="s">
        <v>356</v>
      </c>
      <c r="H50" s="22">
        <v>79</v>
      </c>
      <c r="I50" s="22">
        <v>6</v>
      </c>
      <c r="K50" s="22">
        <v>14</v>
      </c>
      <c r="L50" s="22" t="s">
        <v>374</v>
      </c>
      <c r="M50" s="22">
        <v>80</v>
      </c>
      <c r="N50" s="22">
        <v>6</v>
      </c>
      <c r="P50" s="22">
        <v>14</v>
      </c>
      <c r="Q50" s="22" t="s">
        <v>393</v>
      </c>
      <c r="R50" s="22">
        <v>89</v>
      </c>
      <c r="S50" s="22">
        <v>18</v>
      </c>
      <c r="U50" s="22">
        <v>14</v>
      </c>
      <c r="V50" s="22" t="s">
        <v>414</v>
      </c>
      <c r="W50" s="22">
        <v>81</v>
      </c>
      <c r="X50" s="22">
        <v>8</v>
      </c>
      <c r="Z50" s="22">
        <v>14</v>
      </c>
      <c r="AA50" s="22" t="s">
        <v>436</v>
      </c>
      <c r="AB50" s="22">
        <v>83</v>
      </c>
      <c r="AC50" s="22">
        <v>10</v>
      </c>
      <c r="AE50" s="22">
        <v>14</v>
      </c>
      <c r="AF50" s="22" t="s">
        <v>456</v>
      </c>
      <c r="AG50" s="22">
        <v>82</v>
      </c>
      <c r="AH50" s="22">
        <v>10</v>
      </c>
      <c r="AJ50" s="22">
        <v>14</v>
      </c>
      <c r="AK50" s="22" t="s">
        <v>477</v>
      </c>
      <c r="AL50" s="22">
        <v>82</v>
      </c>
      <c r="AM50" s="22">
        <v>10</v>
      </c>
      <c r="AO50" s="22">
        <v>14</v>
      </c>
      <c r="AP50" s="22" t="s">
        <v>499</v>
      </c>
      <c r="AQ50" s="22">
        <v>83</v>
      </c>
      <c r="AR50" s="22">
        <v>10</v>
      </c>
    </row>
    <row r="51" spans="1:44" x14ac:dyDescent="0.2">
      <c r="A51" s="22">
        <v>15</v>
      </c>
      <c r="B51" s="22" t="s">
        <v>338</v>
      </c>
      <c r="C51" s="22">
        <v>94</v>
      </c>
      <c r="D51" s="22">
        <v>30</v>
      </c>
      <c r="F51" s="22">
        <v>15</v>
      </c>
      <c r="G51" s="22" t="s">
        <v>357</v>
      </c>
      <c r="H51" s="22">
        <v>82</v>
      </c>
      <c r="I51" s="22">
        <v>10</v>
      </c>
      <c r="K51" s="22">
        <v>15</v>
      </c>
      <c r="L51" s="22" t="s">
        <v>375</v>
      </c>
      <c r="M51" s="22">
        <v>82</v>
      </c>
      <c r="N51" s="22">
        <v>10</v>
      </c>
      <c r="P51" s="22">
        <v>15</v>
      </c>
      <c r="Q51" s="22" t="s">
        <v>394</v>
      </c>
      <c r="R51" s="22">
        <v>86</v>
      </c>
      <c r="S51" s="22">
        <v>15</v>
      </c>
      <c r="U51" s="22">
        <v>15</v>
      </c>
      <c r="V51" s="22" t="s">
        <v>415</v>
      </c>
      <c r="W51" s="22">
        <v>81</v>
      </c>
      <c r="X51" s="22">
        <v>8</v>
      </c>
      <c r="Z51" s="22">
        <v>15</v>
      </c>
      <c r="AA51" s="22" t="s">
        <v>437</v>
      </c>
      <c r="AB51" s="22">
        <v>79</v>
      </c>
      <c r="AC51" s="22">
        <v>6</v>
      </c>
      <c r="AE51" s="22">
        <v>15</v>
      </c>
      <c r="AF51" s="22" t="s">
        <v>457</v>
      </c>
      <c r="AG51" s="22">
        <v>81</v>
      </c>
      <c r="AH51" s="22">
        <v>8</v>
      </c>
      <c r="AJ51" s="22">
        <v>15</v>
      </c>
      <c r="AK51" s="22" t="s">
        <v>478</v>
      </c>
      <c r="AL51" s="22">
        <v>85</v>
      </c>
      <c r="AM51" s="22">
        <v>15</v>
      </c>
      <c r="AO51" s="22">
        <v>15</v>
      </c>
      <c r="AP51" s="22" t="s">
        <v>500</v>
      </c>
      <c r="AQ51" s="22">
        <v>88</v>
      </c>
      <c r="AR51" s="22">
        <v>18</v>
      </c>
    </row>
    <row r="52" spans="1:44" x14ac:dyDescent="0.2">
      <c r="A52" s="22">
        <v>16</v>
      </c>
      <c r="B52" s="22" t="s">
        <v>339</v>
      </c>
      <c r="C52" s="22">
        <v>83</v>
      </c>
      <c r="D52" s="22">
        <v>10</v>
      </c>
      <c r="F52" s="22">
        <v>16</v>
      </c>
      <c r="G52" s="22" t="s">
        <v>358</v>
      </c>
      <c r="H52" s="22">
        <v>86</v>
      </c>
      <c r="I52" s="22">
        <v>15</v>
      </c>
      <c r="K52" s="22">
        <v>16</v>
      </c>
      <c r="L52" s="22" t="s">
        <v>376</v>
      </c>
      <c r="M52" s="22">
        <v>83</v>
      </c>
      <c r="N52" s="22">
        <v>10</v>
      </c>
      <c r="P52" s="22">
        <v>16</v>
      </c>
      <c r="Q52" s="22" t="s">
        <v>395</v>
      </c>
      <c r="R52" s="22">
        <v>87</v>
      </c>
      <c r="S52" s="22">
        <v>18</v>
      </c>
      <c r="U52" s="22">
        <v>16</v>
      </c>
      <c r="V52" s="22" t="s">
        <v>416</v>
      </c>
      <c r="W52" s="22">
        <v>82</v>
      </c>
      <c r="X52" s="22">
        <v>10</v>
      </c>
      <c r="Z52" s="22">
        <v>16</v>
      </c>
      <c r="AA52" s="22" t="s">
        <v>438</v>
      </c>
      <c r="AB52" s="22">
        <v>81</v>
      </c>
      <c r="AC52" s="22">
        <v>6</v>
      </c>
      <c r="AE52" s="22">
        <v>16</v>
      </c>
      <c r="AF52" s="22" t="s">
        <v>458</v>
      </c>
      <c r="AG52" s="22">
        <v>82</v>
      </c>
      <c r="AH52" s="22">
        <v>10</v>
      </c>
      <c r="AJ52" s="22">
        <v>16</v>
      </c>
      <c r="AK52" s="22" t="s">
        <v>479</v>
      </c>
      <c r="AL52" s="22">
        <v>84</v>
      </c>
      <c r="AM52" s="22">
        <v>10</v>
      </c>
      <c r="AO52" s="22">
        <v>16</v>
      </c>
      <c r="AP52" s="22" t="s">
        <v>501</v>
      </c>
      <c r="AQ52" s="22">
        <v>81</v>
      </c>
      <c r="AR52" s="22">
        <v>8</v>
      </c>
    </row>
    <row r="53" spans="1:44" x14ac:dyDescent="0.2">
      <c r="A53" s="22">
        <v>17</v>
      </c>
      <c r="B53" s="22" t="s">
        <v>340</v>
      </c>
      <c r="C53" s="22">
        <v>88</v>
      </c>
      <c r="D53" s="22">
        <v>18</v>
      </c>
      <c r="F53" s="22">
        <v>17</v>
      </c>
      <c r="G53" s="22" t="s">
        <v>359</v>
      </c>
      <c r="H53" s="22">
        <v>86</v>
      </c>
      <c r="I53" s="22">
        <v>15</v>
      </c>
      <c r="K53" s="22">
        <v>17</v>
      </c>
      <c r="L53" s="22" t="s">
        <v>377</v>
      </c>
      <c r="M53" s="22">
        <v>82</v>
      </c>
      <c r="N53" s="22">
        <v>10</v>
      </c>
      <c r="P53" s="22">
        <v>17</v>
      </c>
      <c r="Q53" s="22" t="s">
        <v>396</v>
      </c>
      <c r="R53" s="22">
        <v>85</v>
      </c>
      <c r="S53" s="22">
        <v>15</v>
      </c>
      <c r="U53" s="22">
        <v>17</v>
      </c>
      <c r="V53" s="22" t="s">
        <v>417</v>
      </c>
      <c r="W53" s="22">
        <v>78</v>
      </c>
      <c r="X53" s="22">
        <v>6</v>
      </c>
      <c r="Z53" s="22">
        <v>17</v>
      </c>
      <c r="AA53" s="22" t="s">
        <v>439</v>
      </c>
      <c r="AB53" s="22">
        <v>81</v>
      </c>
      <c r="AC53" s="22">
        <v>8</v>
      </c>
      <c r="AE53" s="22">
        <v>17</v>
      </c>
      <c r="AF53" s="22" t="s">
        <v>459</v>
      </c>
      <c r="AG53" s="22">
        <v>81</v>
      </c>
      <c r="AH53" s="22">
        <v>8</v>
      </c>
      <c r="AJ53" s="22">
        <v>17</v>
      </c>
      <c r="AK53" s="22" t="s">
        <v>480</v>
      </c>
      <c r="AL53" s="22">
        <v>84</v>
      </c>
      <c r="AM53" s="22">
        <v>10</v>
      </c>
      <c r="AO53" s="22">
        <v>17</v>
      </c>
      <c r="AP53" s="22" t="s">
        <v>502</v>
      </c>
      <c r="AQ53" s="22">
        <v>83</v>
      </c>
      <c r="AR53" s="22">
        <v>10</v>
      </c>
    </row>
    <row r="54" spans="1:44" x14ac:dyDescent="0.2">
      <c r="A54" s="22">
        <v>18</v>
      </c>
      <c r="B54" s="22" t="s">
        <v>341</v>
      </c>
      <c r="C54" s="22">
        <v>80</v>
      </c>
      <c r="D54" s="22">
        <v>6</v>
      </c>
      <c r="F54" s="22">
        <v>18</v>
      </c>
      <c r="G54" s="22" t="s">
        <v>360</v>
      </c>
      <c r="H54" s="22">
        <v>89</v>
      </c>
      <c r="I54" s="22">
        <v>18</v>
      </c>
      <c r="K54" s="22">
        <v>18</v>
      </c>
      <c r="L54" s="22" t="s">
        <v>378</v>
      </c>
      <c r="M54" s="22">
        <v>83</v>
      </c>
      <c r="N54" s="22">
        <v>8</v>
      </c>
      <c r="P54" s="22">
        <v>18</v>
      </c>
      <c r="Q54" s="22" t="s">
        <v>397</v>
      </c>
      <c r="R54" s="22">
        <v>79</v>
      </c>
      <c r="S54" s="22">
        <v>6</v>
      </c>
      <c r="U54" s="22">
        <v>18</v>
      </c>
      <c r="V54" s="22" t="s">
        <v>418</v>
      </c>
      <c r="W54" s="22">
        <v>79</v>
      </c>
      <c r="X54" s="22">
        <v>6</v>
      </c>
      <c r="Z54" s="22">
        <v>18</v>
      </c>
      <c r="AA54" s="22" t="s">
        <v>440</v>
      </c>
      <c r="AB54" s="22">
        <v>85</v>
      </c>
      <c r="AC54" s="22">
        <v>10</v>
      </c>
      <c r="AE54" s="22">
        <v>18</v>
      </c>
      <c r="AF54" s="22" t="s">
        <v>460</v>
      </c>
      <c r="AG54" s="22">
        <v>84</v>
      </c>
      <c r="AH54" s="22">
        <v>10</v>
      </c>
      <c r="AJ54" s="22">
        <v>18</v>
      </c>
      <c r="AK54" s="22" t="s">
        <v>481</v>
      </c>
      <c r="AL54" s="22">
        <v>82</v>
      </c>
      <c r="AM54" s="22">
        <v>10</v>
      </c>
      <c r="AO54" s="22">
        <v>18</v>
      </c>
      <c r="AP54" s="22" t="s">
        <v>503</v>
      </c>
      <c r="AQ54" s="22">
        <v>82</v>
      </c>
      <c r="AR54" s="22">
        <v>10</v>
      </c>
    </row>
    <row r="55" spans="1:44" x14ac:dyDescent="0.2">
      <c r="A55" s="22">
        <v>19</v>
      </c>
      <c r="B55" s="22"/>
      <c r="C55" s="22"/>
      <c r="D55" s="22"/>
      <c r="F55" s="22">
        <v>19</v>
      </c>
      <c r="G55" s="22"/>
      <c r="H55" s="22"/>
      <c r="I55" s="22"/>
      <c r="K55" s="22">
        <v>19</v>
      </c>
      <c r="L55" s="22"/>
      <c r="M55" s="22"/>
      <c r="N55" s="22"/>
      <c r="P55" s="22">
        <v>19</v>
      </c>
      <c r="Q55" s="22" t="s">
        <v>398</v>
      </c>
      <c r="R55" s="22">
        <v>79</v>
      </c>
      <c r="S55" s="22">
        <v>6</v>
      </c>
      <c r="U55" s="22">
        <v>19</v>
      </c>
      <c r="V55" s="22" t="s">
        <v>419</v>
      </c>
      <c r="W55" s="22">
        <v>87</v>
      </c>
      <c r="X55" s="22">
        <v>15</v>
      </c>
      <c r="Z55" s="22">
        <v>19</v>
      </c>
      <c r="AA55" s="22"/>
      <c r="AB55" s="22"/>
      <c r="AC55" s="22"/>
      <c r="AE55" s="22">
        <v>19</v>
      </c>
      <c r="AF55" s="22" t="s">
        <v>461</v>
      </c>
      <c r="AG55" s="22">
        <v>81</v>
      </c>
      <c r="AH55" s="22">
        <v>8</v>
      </c>
      <c r="AJ55" s="22">
        <v>19</v>
      </c>
      <c r="AK55" s="22" t="s">
        <v>482</v>
      </c>
      <c r="AL55" s="22">
        <v>87</v>
      </c>
      <c r="AM55" s="22">
        <v>18</v>
      </c>
      <c r="AO55" s="22">
        <v>19</v>
      </c>
      <c r="AP55" s="22" t="s">
        <v>504</v>
      </c>
      <c r="AQ55" s="22">
        <v>81</v>
      </c>
      <c r="AR55" s="22">
        <v>8</v>
      </c>
    </row>
    <row r="56" spans="1:44" x14ac:dyDescent="0.2">
      <c r="A56" s="22">
        <v>20</v>
      </c>
      <c r="B56" s="22"/>
      <c r="C56" s="22"/>
      <c r="D56" s="22"/>
      <c r="F56" s="22">
        <v>20</v>
      </c>
      <c r="G56" s="22"/>
      <c r="H56" s="22"/>
      <c r="I56" s="22"/>
      <c r="K56" s="22">
        <v>20</v>
      </c>
      <c r="L56" s="22"/>
      <c r="M56" s="22"/>
      <c r="N56" s="22"/>
      <c r="P56" s="22">
        <v>20</v>
      </c>
      <c r="Q56" s="22"/>
      <c r="R56" s="22"/>
      <c r="S56" s="22"/>
      <c r="U56" s="22">
        <v>20</v>
      </c>
      <c r="V56" s="22" t="s">
        <v>420</v>
      </c>
      <c r="W56" s="22">
        <v>85</v>
      </c>
      <c r="X56" s="22">
        <v>10</v>
      </c>
      <c r="Z56" s="22">
        <v>20</v>
      </c>
      <c r="AA56" s="22"/>
      <c r="AB56" s="22"/>
      <c r="AC56" s="22"/>
      <c r="AE56" s="22">
        <v>20</v>
      </c>
      <c r="AF56" s="22"/>
      <c r="AG56" s="22"/>
      <c r="AH56" s="22"/>
      <c r="AJ56" s="22">
        <v>20</v>
      </c>
      <c r="AK56" s="22" t="s">
        <v>483</v>
      </c>
      <c r="AL56" s="22">
        <v>81</v>
      </c>
      <c r="AM56" s="22">
        <v>8</v>
      </c>
      <c r="AO56" s="22">
        <v>20</v>
      </c>
      <c r="AP56" s="22" t="s">
        <v>505</v>
      </c>
      <c r="AQ56" s="22">
        <v>79</v>
      </c>
      <c r="AR56" s="22">
        <v>6</v>
      </c>
    </row>
    <row r="57" spans="1:44" x14ac:dyDescent="0.2">
      <c r="A57" s="22">
        <v>21</v>
      </c>
      <c r="B57" s="22"/>
      <c r="C57" s="22"/>
      <c r="D57" s="22"/>
      <c r="F57" s="22">
        <v>21</v>
      </c>
      <c r="G57" s="22"/>
      <c r="H57" s="22"/>
      <c r="I57" s="22"/>
      <c r="K57" s="22">
        <v>21</v>
      </c>
      <c r="L57" s="22"/>
      <c r="M57" s="22"/>
      <c r="N57" s="22"/>
      <c r="P57" s="22">
        <v>21</v>
      </c>
      <c r="Q57" s="22"/>
      <c r="R57" s="22"/>
      <c r="S57" s="22"/>
      <c r="U57" s="22">
        <v>21</v>
      </c>
      <c r="V57" s="22"/>
      <c r="W57" s="22"/>
      <c r="X57" s="22"/>
      <c r="Z57" s="22">
        <v>21</v>
      </c>
      <c r="AA57" s="22"/>
      <c r="AB57" s="22"/>
      <c r="AC57" s="22"/>
      <c r="AE57" s="22">
        <v>21</v>
      </c>
      <c r="AF57" s="22"/>
      <c r="AG57" s="22"/>
      <c r="AH57" s="22"/>
      <c r="AJ57" s="22">
        <v>21</v>
      </c>
      <c r="AK57" s="22"/>
      <c r="AL57" s="22"/>
      <c r="AM57" s="22"/>
      <c r="AO57" s="22">
        <v>21</v>
      </c>
      <c r="AP57" s="22" t="s">
        <v>506</v>
      </c>
      <c r="AQ57" s="22">
        <v>80</v>
      </c>
      <c r="AR57" s="22">
        <v>8</v>
      </c>
    </row>
    <row r="58" spans="1:44" x14ac:dyDescent="0.2">
      <c r="A58" s="22">
        <v>22</v>
      </c>
      <c r="B58" s="22"/>
      <c r="C58" s="22"/>
      <c r="D58" s="22"/>
      <c r="F58" s="22">
        <v>22</v>
      </c>
      <c r="G58" s="22"/>
      <c r="H58" s="22"/>
      <c r="I58" s="22"/>
      <c r="K58" s="22">
        <v>22</v>
      </c>
      <c r="L58" s="22"/>
      <c r="M58" s="22"/>
      <c r="N58" s="22"/>
      <c r="P58" s="22">
        <v>22</v>
      </c>
      <c r="Q58" s="22"/>
      <c r="R58" s="22"/>
      <c r="S58" s="22"/>
      <c r="U58" s="22">
        <v>22</v>
      </c>
      <c r="V58" s="22"/>
      <c r="W58" s="22"/>
      <c r="X58" s="22"/>
      <c r="Z58" s="22">
        <v>22</v>
      </c>
      <c r="AA58" s="22"/>
      <c r="AB58" s="22"/>
      <c r="AC58" s="22"/>
      <c r="AE58" s="22">
        <v>22</v>
      </c>
      <c r="AF58" s="22"/>
      <c r="AG58" s="22"/>
      <c r="AH58" s="22"/>
      <c r="AJ58" s="22">
        <v>22</v>
      </c>
      <c r="AK58" s="22"/>
      <c r="AL58" s="22"/>
      <c r="AM58" s="22"/>
      <c r="AO58" s="22">
        <v>22</v>
      </c>
      <c r="AP58" s="22"/>
      <c r="AQ58" s="22"/>
      <c r="AR58" s="22"/>
    </row>
    <row r="59" spans="1:44" x14ac:dyDescent="0.2">
      <c r="A59" s="22">
        <v>23</v>
      </c>
      <c r="B59" s="22"/>
      <c r="C59" s="22"/>
      <c r="D59" s="22"/>
      <c r="F59" s="22">
        <v>23</v>
      </c>
      <c r="G59" s="22"/>
      <c r="H59" s="22"/>
      <c r="I59" s="22"/>
      <c r="K59" s="22">
        <v>23</v>
      </c>
      <c r="L59" s="22"/>
      <c r="M59" s="22"/>
      <c r="N59" s="22"/>
      <c r="P59" s="22">
        <v>23</v>
      </c>
      <c r="Q59" s="22"/>
      <c r="R59" s="22"/>
      <c r="S59" s="22"/>
      <c r="U59" s="22">
        <v>23</v>
      </c>
      <c r="V59" s="22"/>
      <c r="W59" s="22"/>
      <c r="X59" s="22"/>
      <c r="Z59" s="22">
        <v>23</v>
      </c>
      <c r="AA59" s="22"/>
      <c r="AB59" s="22"/>
      <c r="AC59" s="22"/>
      <c r="AE59" s="22">
        <v>23</v>
      </c>
      <c r="AF59" s="22"/>
      <c r="AG59" s="22"/>
      <c r="AH59" s="22"/>
      <c r="AJ59" s="22">
        <v>23</v>
      </c>
      <c r="AK59" s="22"/>
      <c r="AL59" s="22"/>
      <c r="AM59" s="22"/>
      <c r="AO59" s="22">
        <v>23</v>
      </c>
      <c r="AP59" s="22"/>
      <c r="AQ59" s="22"/>
      <c r="AR59" s="22"/>
    </row>
    <row r="60" spans="1:44" x14ac:dyDescent="0.2">
      <c r="A60" s="22">
        <v>24</v>
      </c>
      <c r="B60" s="22"/>
      <c r="C60" s="22"/>
      <c r="D60" s="22"/>
      <c r="F60" s="22">
        <v>24</v>
      </c>
      <c r="G60" s="22"/>
      <c r="H60" s="22"/>
      <c r="I60" s="22"/>
      <c r="K60" s="22">
        <v>24</v>
      </c>
      <c r="L60" s="22"/>
      <c r="M60" s="22"/>
      <c r="N60" s="22"/>
      <c r="P60" s="22">
        <v>24</v>
      </c>
      <c r="Q60" s="22"/>
      <c r="R60" s="22"/>
      <c r="S60" s="22"/>
      <c r="U60" s="22">
        <v>24</v>
      </c>
      <c r="V60" s="22"/>
      <c r="W60" s="22"/>
      <c r="X60" s="22"/>
      <c r="Z60" s="22">
        <v>24</v>
      </c>
      <c r="AA60" s="22"/>
      <c r="AB60" s="22"/>
      <c r="AC60" s="22"/>
      <c r="AE60" s="22">
        <v>24</v>
      </c>
      <c r="AF60" s="22"/>
      <c r="AG60" s="22"/>
      <c r="AH60" s="22"/>
      <c r="AJ60" s="22">
        <v>24</v>
      </c>
      <c r="AK60" s="22"/>
      <c r="AL60" s="22"/>
      <c r="AM60" s="22"/>
      <c r="AO60" s="22">
        <v>24</v>
      </c>
      <c r="AP60" s="22"/>
      <c r="AQ60" s="22"/>
      <c r="AR60" s="22"/>
    </row>
    <row r="61" spans="1:44" x14ac:dyDescent="0.2">
      <c r="A61" s="22" t="s">
        <v>6</v>
      </c>
      <c r="B61" s="22"/>
      <c r="C61" s="22"/>
      <c r="D61" s="22">
        <f>SUM(D37:D60)</f>
        <v>193</v>
      </c>
      <c r="F61" s="22" t="s">
        <v>6</v>
      </c>
      <c r="G61" s="22"/>
      <c r="H61" s="22"/>
      <c r="I61" s="22">
        <f>SUM(I37:I60)</f>
        <v>199</v>
      </c>
      <c r="K61" s="22" t="s">
        <v>6</v>
      </c>
      <c r="L61" s="22"/>
      <c r="M61" s="22"/>
      <c r="N61" s="22">
        <f>SUM(N37:N60)</f>
        <v>191</v>
      </c>
      <c r="P61" s="22" t="s">
        <v>6</v>
      </c>
      <c r="Q61" s="22"/>
      <c r="R61" s="22"/>
      <c r="S61" s="22">
        <f>SUM(S37:S60)</f>
        <v>188</v>
      </c>
      <c r="U61" s="22" t="s">
        <v>6</v>
      </c>
      <c r="V61" s="22"/>
      <c r="W61" s="22"/>
      <c r="X61" s="22">
        <f>SUM(X37:X60)</f>
        <v>191</v>
      </c>
      <c r="Z61" s="22" t="s">
        <v>6</v>
      </c>
      <c r="AA61" s="22"/>
      <c r="AB61" s="22"/>
      <c r="AC61" s="22">
        <f>SUM(AC37:AC60)</f>
        <v>190</v>
      </c>
      <c r="AE61" s="22" t="s">
        <v>6</v>
      </c>
      <c r="AF61" s="22"/>
      <c r="AG61" s="22"/>
      <c r="AH61" s="22">
        <f>SUM(AH37:AH60)</f>
        <v>183</v>
      </c>
      <c r="AJ61" s="22" t="s">
        <v>6</v>
      </c>
      <c r="AK61" s="22"/>
      <c r="AL61" s="22"/>
      <c r="AM61" s="22">
        <f>SUM(AM37:AM60)</f>
        <v>192</v>
      </c>
      <c r="AO61" s="22" t="s">
        <v>6</v>
      </c>
      <c r="AP61" s="22"/>
      <c r="AQ61" s="22"/>
      <c r="AR61" s="22">
        <f>SUM(AR37:AR60)</f>
        <v>188</v>
      </c>
    </row>
    <row r="62" spans="1:44" x14ac:dyDescent="0.2">
      <c r="A62" s="22" t="s">
        <v>7</v>
      </c>
      <c r="B62" s="22"/>
      <c r="C62" s="22"/>
      <c r="D62" s="22"/>
      <c r="F62" s="22" t="s">
        <v>7</v>
      </c>
      <c r="G62" s="22"/>
      <c r="H62" s="22"/>
      <c r="I62" s="22">
        <v>8</v>
      </c>
      <c r="K62" s="22" t="s">
        <v>7</v>
      </c>
      <c r="L62" s="22"/>
      <c r="M62" s="22"/>
      <c r="N62" s="22">
        <v>20</v>
      </c>
      <c r="P62" s="22" t="s">
        <v>7</v>
      </c>
      <c r="Q62" s="22"/>
      <c r="R62" s="22"/>
      <c r="S62" s="22">
        <v>40</v>
      </c>
      <c r="U62" s="22" t="s">
        <v>7</v>
      </c>
      <c r="V62" s="22"/>
      <c r="W62" s="22"/>
      <c r="X62" s="22"/>
      <c r="Z62" s="22" t="s">
        <v>7</v>
      </c>
      <c r="AA62" s="22"/>
      <c r="AB62" s="22"/>
      <c r="AC62" s="22"/>
      <c r="AE62" s="22" t="s">
        <v>7</v>
      </c>
      <c r="AF62" s="22"/>
      <c r="AG62" s="22"/>
      <c r="AH62" s="22"/>
      <c r="AJ62" s="22" t="s">
        <v>7</v>
      </c>
      <c r="AK62" s="22"/>
      <c r="AL62" s="22"/>
      <c r="AM62" s="22"/>
      <c r="AO62" s="22" t="s">
        <v>7</v>
      </c>
      <c r="AP62" s="22"/>
      <c r="AQ62" s="22"/>
      <c r="AR62" s="22"/>
    </row>
    <row r="63" spans="1:44" x14ac:dyDescent="0.2">
      <c r="A63" s="22" t="s">
        <v>8</v>
      </c>
      <c r="B63" s="22"/>
      <c r="C63" s="22"/>
      <c r="D63" s="22">
        <v>112</v>
      </c>
      <c r="F63" s="22" t="s">
        <v>8</v>
      </c>
      <c r="G63" s="22"/>
      <c r="H63" s="22"/>
      <c r="I63" s="22">
        <v>154</v>
      </c>
      <c r="K63" s="22" t="s">
        <v>8</v>
      </c>
      <c r="L63" s="22"/>
      <c r="M63" s="22"/>
      <c r="N63" s="22">
        <v>104</v>
      </c>
      <c r="P63" s="22" t="s">
        <v>8</v>
      </c>
      <c r="Q63" s="22"/>
      <c r="R63" s="22"/>
      <c r="S63" s="22">
        <v>100</v>
      </c>
      <c r="U63" s="22" t="s">
        <v>8</v>
      </c>
      <c r="V63" s="22"/>
      <c r="W63" s="22"/>
      <c r="X63" s="22">
        <v>104</v>
      </c>
      <c r="Z63" s="22" t="s">
        <v>8</v>
      </c>
      <c r="AA63" s="22"/>
      <c r="AB63" s="22"/>
      <c r="AC63" s="22">
        <v>100</v>
      </c>
      <c r="AE63" s="22" t="s">
        <v>8</v>
      </c>
      <c r="AF63" s="22"/>
      <c r="AG63" s="22"/>
      <c r="AH63" s="22">
        <v>100</v>
      </c>
      <c r="AJ63" s="22" t="s">
        <v>8</v>
      </c>
      <c r="AK63" s="22"/>
      <c r="AL63" s="22"/>
      <c r="AM63" s="22">
        <v>108</v>
      </c>
      <c r="AO63" s="22" t="s">
        <v>8</v>
      </c>
      <c r="AP63" s="22"/>
      <c r="AQ63" s="22"/>
      <c r="AR63" s="22">
        <v>100</v>
      </c>
    </row>
    <row r="64" spans="1:44" x14ac:dyDescent="0.2">
      <c r="A64" s="22" t="s">
        <v>9</v>
      </c>
      <c r="B64" s="22"/>
      <c r="C64" s="22"/>
      <c r="D64" s="22">
        <f>D63+D62</f>
        <v>112</v>
      </c>
      <c r="F64" s="22" t="s">
        <v>9</v>
      </c>
      <c r="G64" s="22"/>
      <c r="H64" s="22"/>
      <c r="I64" s="22">
        <f>I63+I62</f>
        <v>162</v>
      </c>
      <c r="K64" s="22" t="s">
        <v>9</v>
      </c>
      <c r="L64" s="22"/>
      <c r="M64" s="22"/>
      <c r="N64" s="22">
        <f>N63+N62</f>
        <v>124</v>
      </c>
      <c r="P64" s="22" t="s">
        <v>9</v>
      </c>
      <c r="Q64" s="22"/>
      <c r="R64" s="22"/>
      <c r="S64" s="22">
        <f>S63+S62</f>
        <v>140</v>
      </c>
      <c r="U64" s="22" t="s">
        <v>9</v>
      </c>
      <c r="V64" s="22"/>
      <c r="W64" s="22"/>
      <c r="X64" s="22">
        <f>X63+X62</f>
        <v>104</v>
      </c>
      <c r="Z64" s="22" t="s">
        <v>9</v>
      </c>
      <c r="AA64" s="22"/>
      <c r="AB64" s="22"/>
      <c r="AC64" s="22">
        <f>AC63+AC62</f>
        <v>100</v>
      </c>
      <c r="AE64" s="22" t="s">
        <v>9</v>
      </c>
      <c r="AF64" s="22"/>
      <c r="AG64" s="22"/>
      <c r="AH64" s="22">
        <f>AH63+AH62</f>
        <v>100</v>
      </c>
      <c r="AJ64" s="22" t="s">
        <v>9</v>
      </c>
      <c r="AK64" s="22"/>
      <c r="AL64" s="22"/>
      <c r="AM64" s="22">
        <f>AM63+AM62</f>
        <v>108</v>
      </c>
      <c r="AO64" s="22" t="s">
        <v>9</v>
      </c>
      <c r="AP64" s="22"/>
      <c r="AQ64" s="22"/>
      <c r="AR64" s="22">
        <f>AR63+AR62</f>
        <v>100</v>
      </c>
    </row>
    <row r="67" spans="1:1" x14ac:dyDescent="0.2">
      <c r="A67" s="1">
        <f>D31+I31+N31+S31+S64+N64+I64+D64+X31+X64+AC31+AC64+AH64+AH31+AM31+AM64+AR64+AR31+AW31</f>
        <v>2503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workbookViewId="0">
      <selection activeCell="V24" sqref="V24"/>
    </sheetView>
  </sheetViews>
  <sheetFormatPr defaultRowHeight="14.25" x14ac:dyDescent="0.2"/>
  <cols>
    <col min="1" max="9" width="9" style="1"/>
    <col min="10" max="11" width="13" style="1" bestFit="1" customWidth="1"/>
    <col min="12" max="15" width="9" style="1"/>
  </cols>
  <sheetData>
    <row r="1" spans="1:11" ht="25.5" x14ac:dyDescent="0.2">
      <c r="A1" s="40"/>
      <c r="B1" s="40"/>
      <c r="C1" s="40"/>
      <c r="D1" s="40"/>
      <c r="E1" s="40"/>
      <c r="F1" s="41" t="s">
        <v>515</v>
      </c>
      <c r="G1" s="40"/>
      <c r="H1" s="40"/>
      <c r="I1" s="40"/>
      <c r="J1" s="40"/>
      <c r="K1" s="40"/>
    </row>
    <row r="2" spans="1:11" ht="25.5" x14ac:dyDescent="0.2">
      <c r="A2" s="42" t="s">
        <v>516</v>
      </c>
      <c r="B2" s="42" t="s">
        <v>517</v>
      </c>
      <c r="C2" s="42" t="s">
        <v>518</v>
      </c>
      <c r="D2" s="42" t="s">
        <v>519</v>
      </c>
      <c r="E2" s="42" t="s">
        <v>520</v>
      </c>
      <c r="F2" s="43"/>
      <c r="G2" s="42" t="s">
        <v>520</v>
      </c>
      <c r="H2" s="42" t="s">
        <v>519</v>
      </c>
      <c r="I2" s="42" t="s">
        <v>518</v>
      </c>
      <c r="J2" s="42" t="s">
        <v>517</v>
      </c>
      <c r="K2" s="42" t="s">
        <v>516</v>
      </c>
    </row>
    <row r="3" spans="1:11" x14ac:dyDescent="0.2">
      <c r="A3" s="44" t="s">
        <v>399</v>
      </c>
      <c r="B3" s="45"/>
      <c r="C3" s="45"/>
      <c r="D3" s="45"/>
      <c r="E3" s="45"/>
      <c r="F3" s="45"/>
      <c r="G3" s="45"/>
      <c r="H3" s="45"/>
      <c r="I3" s="45"/>
      <c r="J3" s="45"/>
      <c r="K3" s="44" t="s">
        <v>507</v>
      </c>
    </row>
    <row r="4" spans="1:11" x14ac:dyDescent="0.2">
      <c r="A4" s="44" t="s">
        <v>521</v>
      </c>
      <c r="B4" s="46" t="s">
        <v>399</v>
      </c>
      <c r="C4" s="45"/>
      <c r="D4" s="45"/>
      <c r="E4" s="45"/>
      <c r="F4" s="45"/>
      <c r="G4" s="45"/>
      <c r="H4" s="45"/>
      <c r="I4" s="45"/>
      <c r="J4" s="47" t="s">
        <v>522</v>
      </c>
      <c r="K4" s="44" t="s">
        <v>521</v>
      </c>
    </row>
    <row r="5" spans="1:11" x14ac:dyDescent="0.2">
      <c r="A5" s="44" t="s">
        <v>523</v>
      </c>
      <c r="B5" s="46"/>
      <c r="C5" s="45"/>
      <c r="D5" s="45"/>
      <c r="E5" s="45"/>
      <c r="F5" s="45"/>
      <c r="G5" s="45"/>
      <c r="H5" s="45"/>
      <c r="I5" s="45"/>
      <c r="J5" s="47"/>
      <c r="K5" s="44" t="s">
        <v>300</v>
      </c>
    </row>
    <row r="6" spans="1:11" x14ac:dyDescent="0.2">
      <c r="A6" s="22"/>
      <c r="B6" s="46" t="s">
        <v>521</v>
      </c>
      <c r="C6" s="44" t="s">
        <v>522</v>
      </c>
      <c r="D6" s="45"/>
      <c r="E6" s="45"/>
      <c r="F6" s="45"/>
      <c r="G6" s="45"/>
      <c r="H6" s="45"/>
      <c r="I6" s="44" t="s">
        <v>522</v>
      </c>
      <c r="J6" s="47" t="s">
        <v>521</v>
      </c>
      <c r="K6" s="22"/>
    </row>
    <row r="7" spans="1:11" x14ac:dyDescent="0.2">
      <c r="A7" s="44" t="s">
        <v>524</v>
      </c>
      <c r="B7" s="46"/>
      <c r="C7" s="44"/>
      <c r="D7" s="45"/>
      <c r="E7" s="45"/>
      <c r="F7" s="45"/>
      <c r="G7" s="45"/>
      <c r="H7" s="45"/>
      <c r="I7" s="44"/>
      <c r="J7" s="47"/>
      <c r="K7" s="44" t="s">
        <v>217</v>
      </c>
    </row>
    <row r="8" spans="1:11" x14ac:dyDescent="0.2">
      <c r="A8" s="44" t="s">
        <v>521</v>
      </c>
      <c r="B8" s="46" t="s">
        <v>524</v>
      </c>
      <c r="C8" s="44"/>
      <c r="D8" s="45"/>
      <c r="E8" s="45"/>
      <c r="F8" s="45"/>
      <c r="G8" s="45"/>
      <c r="H8" s="45"/>
      <c r="I8" s="44"/>
      <c r="J8" s="47" t="s">
        <v>217</v>
      </c>
      <c r="K8" s="44" t="s">
        <v>521</v>
      </c>
    </row>
    <row r="9" spans="1:11" x14ac:dyDescent="0.2">
      <c r="A9" s="44" t="s">
        <v>523</v>
      </c>
      <c r="B9" s="45"/>
      <c r="C9" s="44"/>
      <c r="D9" s="45"/>
      <c r="E9" s="45"/>
      <c r="F9" s="45"/>
      <c r="G9" s="45"/>
      <c r="H9" s="45"/>
      <c r="I9" s="44"/>
      <c r="J9" s="45"/>
      <c r="K9" s="44" t="s">
        <v>523</v>
      </c>
    </row>
    <row r="10" spans="1:11" x14ac:dyDescent="0.2">
      <c r="A10" s="22"/>
      <c r="B10" s="45"/>
      <c r="C10" s="44" t="s">
        <v>521</v>
      </c>
      <c r="D10" s="44" t="s">
        <v>522</v>
      </c>
      <c r="E10" s="45"/>
      <c r="F10" s="45"/>
      <c r="G10" s="45"/>
      <c r="H10" s="44" t="s">
        <v>522</v>
      </c>
      <c r="I10" s="44" t="s">
        <v>521</v>
      </c>
      <c r="J10" s="45"/>
      <c r="K10" s="22"/>
    </row>
    <row r="11" spans="1:11" x14ac:dyDescent="0.2">
      <c r="A11" s="44" t="s">
        <v>421</v>
      </c>
      <c r="B11" s="45"/>
      <c r="C11" s="44"/>
      <c r="D11" s="44"/>
      <c r="E11" s="45"/>
      <c r="F11" s="45"/>
      <c r="G11" s="45"/>
      <c r="H11" s="44"/>
      <c r="I11" s="44"/>
      <c r="J11" s="45"/>
      <c r="K11" s="44" t="s">
        <v>198</v>
      </c>
    </row>
    <row r="12" spans="1:11" x14ac:dyDescent="0.2">
      <c r="A12" s="44" t="s">
        <v>521</v>
      </c>
      <c r="B12" s="46" t="s">
        <v>421</v>
      </c>
      <c r="C12" s="44"/>
      <c r="D12" s="44"/>
      <c r="E12" s="45"/>
      <c r="F12" s="45"/>
      <c r="G12" s="45"/>
      <c r="H12" s="44"/>
      <c r="I12" s="44"/>
      <c r="J12" s="47" t="s">
        <v>198</v>
      </c>
      <c r="K12" s="44" t="s">
        <v>521</v>
      </c>
    </row>
    <row r="13" spans="1:11" x14ac:dyDescent="0.2">
      <c r="A13" s="44" t="s">
        <v>523</v>
      </c>
      <c r="B13" s="46"/>
      <c r="C13" s="44"/>
      <c r="D13" s="44"/>
      <c r="E13" s="45"/>
      <c r="F13" s="45"/>
      <c r="G13" s="45"/>
      <c r="H13" s="44"/>
      <c r="I13" s="44"/>
      <c r="J13" s="47"/>
      <c r="K13" s="44" t="s">
        <v>523</v>
      </c>
    </row>
    <row r="14" spans="1:11" x14ac:dyDescent="0.2">
      <c r="A14" s="22"/>
      <c r="B14" s="46" t="s">
        <v>521</v>
      </c>
      <c r="C14" s="44" t="s">
        <v>522</v>
      </c>
      <c r="D14" s="44"/>
      <c r="E14" s="45"/>
      <c r="F14" s="45"/>
      <c r="G14" s="45"/>
      <c r="H14" s="44"/>
      <c r="I14" s="44" t="s">
        <v>522</v>
      </c>
      <c r="J14" s="47" t="s">
        <v>521</v>
      </c>
      <c r="K14" s="22"/>
    </row>
    <row r="15" spans="1:11" x14ac:dyDescent="0.2">
      <c r="A15" s="44" t="s">
        <v>525</v>
      </c>
      <c r="B15" s="46"/>
      <c r="C15" s="45"/>
      <c r="D15" s="44"/>
      <c r="E15" s="45"/>
      <c r="F15" s="45"/>
      <c r="G15" s="45"/>
      <c r="H15" s="44"/>
      <c r="I15" s="45"/>
      <c r="J15" s="47"/>
      <c r="K15" s="44" t="s">
        <v>441</v>
      </c>
    </row>
    <row r="16" spans="1:11" x14ac:dyDescent="0.2">
      <c r="A16" s="44" t="s">
        <v>521</v>
      </c>
      <c r="B16" s="46" t="s">
        <v>522</v>
      </c>
      <c r="C16" s="45"/>
      <c r="D16" s="44"/>
      <c r="E16" s="45"/>
      <c r="F16" s="45"/>
      <c r="G16" s="45"/>
      <c r="H16" s="44"/>
      <c r="I16" s="45"/>
      <c r="J16" s="47" t="s">
        <v>441</v>
      </c>
      <c r="K16" s="44" t="s">
        <v>521</v>
      </c>
    </row>
    <row r="17" spans="1:11" x14ac:dyDescent="0.2">
      <c r="A17" s="44" t="s">
        <v>526</v>
      </c>
      <c r="B17" s="46"/>
      <c r="C17" s="45"/>
      <c r="D17" s="44"/>
      <c r="E17" s="45"/>
      <c r="F17" s="48" t="s">
        <v>31</v>
      </c>
      <c r="G17" s="45"/>
      <c r="H17" s="44"/>
      <c r="I17" s="45"/>
      <c r="J17" s="45"/>
      <c r="K17" s="44" t="s">
        <v>523</v>
      </c>
    </row>
    <row r="18" spans="1:11" x14ac:dyDescent="0.2">
      <c r="A18" s="22"/>
      <c r="B18" s="45"/>
      <c r="C18" s="45"/>
      <c r="D18" s="44" t="s">
        <v>521</v>
      </c>
      <c r="E18" s="47" t="s">
        <v>522</v>
      </c>
      <c r="F18" s="48"/>
      <c r="G18" s="46" t="s">
        <v>522</v>
      </c>
      <c r="H18" s="44" t="s">
        <v>521</v>
      </c>
      <c r="I18" s="45"/>
      <c r="J18" s="45"/>
      <c r="K18" s="22"/>
    </row>
    <row r="19" spans="1:11" x14ac:dyDescent="0.2">
      <c r="A19" s="44" t="s">
        <v>527</v>
      </c>
      <c r="B19" s="45"/>
      <c r="C19" s="45"/>
      <c r="D19" s="44"/>
      <c r="E19" s="45"/>
      <c r="F19" s="49" t="s">
        <v>32</v>
      </c>
      <c r="G19" s="45"/>
      <c r="H19" s="44"/>
      <c r="I19" s="45"/>
      <c r="K19" s="44" t="s">
        <v>361</v>
      </c>
    </row>
    <row r="20" spans="1:11" x14ac:dyDescent="0.2">
      <c r="A20" s="44" t="s">
        <v>521</v>
      </c>
      <c r="B20" s="46" t="s">
        <v>522</v>
      </c>
      <c r="C20" s="45"/>
      <c r="D20" s="44"/>
      <c r="E20" s="45"/>
      <c r="F20" s="49"/>
      <c r="G20" s="45"/>
      <c r="H20" s="44"/>
      <c r="I20" s="45"/>
      <c r="J20" s="47" t="s">
        <v>361</v>
      </c>
      <c r="K20" s="44" t="s">
        <v>521</v>
      </c>
    </row>
    <row r="21" spans="1:11" x14ac:dyDescent="0.2">
      <c r="A21" s="44" t="s">
        <v>236</v>
      </c>
      <c r="B21" s="46"/>
      <c r="C21" s="45"/>
      <c r="D21" s="44"/>
      <c r="E21" s="45"/>
      <c r="F21" s="50" t="s">
        <v>33</v>
      </c>
      <c r="G21" s="45"/>
      <c r="H21" s="44"/>
      <c r="I21" s="45"/>
      <c r="J21" s="47"/>
      <c r="K21" s="44" t="s">
        <v>523</v>
      </c>
    </row>
    <row r="22" spans="1:11" x14ac:dyDescent="0.2">
      <c r="A22" s="22"/>
      <c r="B22" s="46" t="s">
        <v>521</v>
      </c>
      <c r="C22" s="44" t="s">
        <v>522</v>
      </c>
      <c r="D22" s="44"/>
      <c r="E22" s="47" t="s">
        <v>522</v>
      </c>
      <c r="F22" s="50"/>
      <c r="G22" s="46" t="s">
        <v>522</v>
      </c>
      <c r="H22" s="44"/>
      <c r="I22" s="44" t="s">
        <v>522</v>
      </c>
      <c r="J22" s="47" t="s">
        <v>521</v>
      </c>
      <c r="K22" s="22"/>
    </row>
    <row r="23" spans="1:11" x14ac:dyDescent="0.2">
      <c r="A23" s="44" t="s">
        <v>322</v>
      </c>
      <c r="B23" s="46"/>
      <c r="C23" s="44"/>
      <c r="D23" s="44"/>
      <c r="E23" s="45"/>
      <c r="F23" s="51" t="s">
        <v>34</v>
      </c>
      <c r="G23" s="45"/>
      <c r="H23" s="44"/>
      <c r="I23" s="44"/>
      <c r="J23" s="47"/>
      <c r="K23" s="44" t="s">
        <v>257</v>
      </c>
    </row>
    <row r="24" spans="1:11" x14ac:dyDescent="0.2">
      <c r="A24" s="44" t="s">
        <v>521</v>
      </c>
      <c r="B24" s="46" t="s">
        <v>322</v>
      </c>
      <c r="C24" s="44"/>
      <c r="D24" s="44"/>
      <c r="F24" s="51"/>
      <c r="H24" s="44"/>
      <c r="I24" s="44"/>
      <c r="J24" s="47" t="s">
        <v>257</v>
      </c>
      <c r="K24" s="44" t="s">
        <v>521</v>
      </c>
    </row>
    <row r="25" spans="1:11" x14ac:dyDescent="0.2">
      <c r="A25" s="44" t="s">
        <v>523</v>
      </c>
      <c r="B25" s="45"/>
      <c r="C25" s="44"/>
      <c r="D25" s="44"/>
      <c r="E25" s="45"/>
      <c r="F25" s="45"/>
      <c r="G25" s="45"/>
      <c r="H25" s="44"/>
      <c r="I25" s="44"/>
      <c r="J25" s="45"/>
      <c r="K25" s="44" t="s">
        <v>523</v>
      </c>
    </row>
    <row r="26" spans="1:11" x14ac:dyDescent="0.2">
      <c r="A26" s="22"/>
      <c r="B26" s="45"/>
      <c r="C26" s="44" t="s">
        <v>521</v>
      </c>
      <c r="D26" s="44" t="s">
        <v>522</v>
      </c>
      <c r="E26" s="45"/>
      <c r="F26" s="45"/>
      <c r="G26" s="45"/>
      <c r="H26" s="44" t="s">
        <v>522</v>
      </c>
      <c r="I26" s="44" t="s">
        <v>521</v>
      </c>
      <c r="J26" s="45"/>
      <c r="K26" s="22"/>
    </row>
    <row r="27" spans="1:11" x14ac:dyDescent="0.2">
      <c r="A27" s="44" t="s">
        <v>197</v>
      </c>
      <c r="B27" s="45"/>
      <c r="C27" s="44"/>
      <c r="D27" s="45"/>
      <c r="E27" s="45"/>
      <c r="F27" s="45"/>
      <c r="G27" s="45"/>
      <c r="H27" s="45"/>
      <c r="I27" s="44"/>
      <c r="J27" s="45"/>
      <c r="K27" s="44" t="s">
        <v>155</v>
      </c>
    </row>
    <row r="28" spans="1:11" x14ac:dyDescent="0.2">
      <c r="A28" s="44" t="s">
        <v>521</v>
      </c>
      <c r="B28" s="46" t="s">
        <v>197</v>
      </c>
      <c r="C28" s="44"/>
      <c r="D28" s="45"/>
      <c r="E28" s="45"/>
      <c r="F28" s="45"/>
      <c r="G28" s="45"/>
      <c r="H28" s="45"/>
      <c r="I28" s="44"/>
      <c r="J28" s="47" t="s">
        <v>155</v>
      </c>
      <c r="K28" s="44" t="s">
        <v>521</v>
      </c>
    </row>
    <row r="29" spans="1:11" x14ac:dyDescent="0.2">
      <c r="A29" s="44" t="s">
        <v>523</v>
      </c>
      <c r="B29" s="46"/>
      <c r="C29" s="44"/>
      <c r="D29" s="45"/>
      <c r="E29" s="45"/>
      <c r="F29" s="45"/>
      <c r="G29" s="45"/>
      <c r="H29" s="45"/>
      <c r="I29" s="44"/>
      <c r="J29" s="47"/>
      <c r="K29" s="44" t="s">
        <v>523</v>
      </c>
    </row>
    <row r="30" spans="1:11" x14ac:dyDescent="0.2">
      <c r="A30" s="22"/>
      <c r="B30" s="46" t="s">
        <v>521</v>
      </c>
      <c r="C30" s="44" t="s">
        <v>522</v>
      </c>
      <c r="D30" s="45"/>
      <c r="E30" s="45"/>
      <c r="F30" s="45"/>
      <c r="G30" s="45"/>
      <c r="H30" s="45"/>
      <c r="I30" s="44" t="s">
        <v>522</v>
      </c>
      <c r="J30" s="47" t="s">
        <v>521</v>
      </c>
      <c r="K30" s="22"/>
    </row>
    <row r="31" spans="1:11" x14ac:dyDescent="0.2">
      <c r="A31" s="44" t="s">
        <v>177</v>
      </c>
      <c r="B31" s="46"/>
      <c r="C31" s="45"/>
      <c r="D31" s="45"/>
      <c r="E31" s="45"/>
      <c r="F31" s="45"/>
      <c r="G31" s="45"/>
      <c r="H31" s="45"/>
      <c r="I31" s="45"/>
      <c r="J31" s="47"/>
      <c r="K31" s="44" t="s">
        <v>462</v>
      </c>
    </row>
    <row r="32" spans="1:11" x14ac:dyDescent="0.2">
      <c r="A32" s="44" t="s">
        <v>521</v>
      </c>
      <c r="B32" s="46" t="s">
        <v>177</v>
      </c>
      <c r="C32" s="45"/>
      <c r="D32" s="45"/>
      <c r="E32" s="45"/>
      <c r="F32" s="45"/>
      <c r="G32" s="45"/>
      <c r="H32" s="45"/>
      <c r="I32" s="45"/>
      <c r="J32" s="47" t="s">
        <v>462</v>
      </c>
      <c r="K32" s="44" t="s">
        <v>521</v>
      </c>
    </row>
    <row r="33" spans="1:11" x14ac:dyDescent="0.2">
      <c r="A33" s="44" t="s">
        <v>523</v>
      </c>
      <c r="B33" s="52"/>
      <c r="C33" s="53"/>
      <c r="D33" s="53"/>
      <c r="E33" s="53"/>
      <c r="F33" s="53"/>
      <c r="G33" s="53"/>
      <c r="H33" s="53"/>
      <c r="I33" s="53"/>
      <c r="J33" s="54"/>
      <c r="K33" s="44" t="s">
        <v>523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C4" sqref="C4"/>
    </sheetView>
  </sheetViews>
  <sheetFormatPr defaultRowHeight="14.25" x14ac:dyDescent="0.2"/>
  <cols>
    <col min="1" max="1" width="12.75" bestFit="1" customWidth="1"/>
    <col min="2" max="2" width="26.375" customWidth="1"/>
    <col min="3" max="3" width="11.25" bestFit="1" customWidth="1"/>
    <col min="4" max="4" width="14.5" bestFit="1" customWidth="1"/>
    <col min="5" max="5" width="20.375" customWidth="1"/>
  </cols>
  <sheetData>
    <row r="1" spans="1:5" ht="19.5" x14ac:dyDescent="0.3">
      <c r="A1" s="24" t="s">
        <v>514</v>
      </c>
      <c r="B1" s="24"/>
      <c r="C1" s="24"/>
      <c r="D1" s="24"/>
      <c r="E1" s="24"/>
    </row>
    <row r="2" spans="1:5" ht="15.75" x14ac:dyDescent="0.2">
      <c r="A2" s="10" t="s">
        <v>40</v>
      </c>
      <c r="B2" s="10">
        <f>球员名单及工资表!A67</f>
        <v>2503</v>
      </c>
      <c r="C2" s="10" t="s">
        <v>41</v>
      </c>
      <c r="D2" s="11">
        <f>B2-C4-C5-C6-C7-C8+500</f>
        <v>1627.5500000000002</v>
      </c>
      <c r="E2" s="10"/>
    </row>
    <row r="3" spans="1:5" ht="15.75" x14ac:dyDescent="0.2">
      <c r="A3" s="5" t="s">
        <v>18</v>
      </c>
      <c r="B3" s="5" t="s">
        <v>23</v>
      </c>
      <c r="C3" s="5" t="s">
        <v>19</v>
      </c>
      <c r="D3" s="5" t="s">
        <v>29</v>
      </c>
      <c r="E3" s="5" t="s">
        <v>20</v>
      </c>
    </row>
    <row r="4" spans="1:5" ht="15.75" x14ac:dyDescent="0.2">
      <c r="A4" s="4" t="s">
        <v>21</v>
      </c>
      <c r="B4" s="4" t="s">
        <v>22</v>
      </c>
      <c r="C4" s="7">
        <f>B2*0.15</f>
        <v>375.45</v>
      </c>
      <c r="D4" s="26" t="s">
        <v>42</v>
      </c>
      <c r="E4" s="27"/>
    </row>
    <row r="5" spans="1:5" ht="15.75" x14ac:dyDescent="0.2">
      <c r="A5" s="30" t="s">
        <v>30</v>
      </c>
      <c r="B5" s="4" t="s">
        <v>31</v>
      </c>
      <c r="C5" s="7">
        <v>400</v>
      </c>
      <c r="D5" s="33" t="s">
        <v>513</v>
      </c>
      <c r="E5" s="34"/>
    </row>
    <row r="6" spans="1:5" ht="15.75" x14ac:dyDescent="0.2">
      <c r="A6" s="31"/>
      <c r="B6" s="4" t="s">
        <v>32</v>
      </c>
      <c r="C6" s="7">
        <v>300</v>
      </c>
      <c r="D6" s="35"/>
      <c r="E6" s="36"/>
    </row>
    <row r="7" spans="1:5" ht="15.75" x14ac:dyDescent="0.2">
      <c r="A7" s="31"/>
      <c r="B7" s="4" t="s">
        <v>33</v>
      </c>
      <c r="C7" s="7">
        <v>200</v>
      </c>
      <c r="D7" s="35"/>
      <c r="E7" s="36"/>
    </row>
    <row r="8" spans="1:5" ht="15.75" x14ac:dyDescent="0.2">
      <c r="A8" s="32"/>
      <c r="B8" s="4" t="s">
        <v>34</v>
      </c>
      <c r="C8" s="7">
        <v>100</v>
      </c>
      <c r="D8" s="37"/>
      <c r="E8" s="38"/>
    </row>
    <row r="9" spans="1:5" ht="15.75" x14ac:dyDescent="0.2">
      <c r="A9" s="4" t="s">
        <v>35</v>
      </c>
      <c r="B9" s="4" t="s">
        <v>24</v>
      </c>
      <c r="C9" s="7">
        <f>D2*0.3</f>
        <v>488.26500000000004</v>
      </c>
      <c r="D9" s="6"/>
      <c r="E9" s="6"/>
    </row>
    <row r="10" spans="1:5" ht="15.75" x14ac:dyDescent="0.2">
      <c r="A10" s="4" t="s">
        <v>36</v>
      </c>
      <c r="B10" s="4" t="s">
        <v>25</v>
      </c>
      <c r="C10" s="7">
        <f>D2*0.2</f>
        <v>325.51000000000005</v>
      </c>
      <c r="D10" s="6"/>
      <c r="E10" s="6"/>
    </row>
    <row r="11" spans="1:5" ht="15.75" x14ac:dyDescent="0.2">
      <c r="A11" s="4" t="s">
        <v>37</v>
      </c>
      <c r="B11" s="4" t="s">
        <v>26</v>
      </c>
      <c r="C11" s="7">
        <f>D2*0.1</f>
        <v>162.75500000000002</v>
      </c>
      <c r="D11" s="6"/>
      <c r="E11" s="6"/>
    </row>
    <row r="12" spans="1:5" ht="53.25" customHeight="1" x14ac:dyDescent="0.2">
      <c r="A12" s="8" t="s">
        <v>38</v>
      </c>
      <c r="B12" s="4" t="s">
        <v>27</v>
      </c>
      <c r="C12" s="7">
        <f>D2*0.05</f>
        <v>81.377500000000012</v>
      </c>
      <c r="D12" s="28"/>
      <c r="E12" s="29"/>
    </row>
    <row r="13" spans="1:5" ht="96.75" customHeight="1" x14ac:dyDescent="0.2">
      <c r="A13" s="9" t="s">
        <v>39</v>
      </c>
      <c r="B13" s="4" t="s">
        <v>28</v>
      </c>
      <c r="C13" s="7">
        <f>D2*0.15/11</f>
        <v>22.193863636363638</v>
      </c>
      <c r="D13" s="28"/>
      <c r="E13" s="29"/>
    </row>
    <row r="14" spans="1:5" ht="46.5" customHeight="1" x14ac:dyDescent="0.2">
      <c r="A14" s="25" t="s">
        <v>512</v>
      </c>
      <c r="B14" s="25"/>
      <c r="C14" s="25"/>
      <c r="D14" s="25"/>
      <c r="E14" s="25"/>
    </row>
  </sheetData>
  <mergeCells count="7">
    <mergeCell ref="A1:E1"/>
    <mergeCell ref="A14:E14"/>
    <mergeCell ref="D4:E4"/>
    <mergeCell ref="D12:E12"/>
    <mergeCell ref="D13:E13"/>
    <mergeCell ref="A5:A8"/>
    <mergeCell ref="D5:E8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workbookViewId="0">
      <selection activeCell="E21" sqref="E21"/>
    </sheetView>
  </sheetViews>
  <sheetFormatPr defaultRowHeight="14.25" x14ac:dyDescent="0.2"/>
  <cols>
    <col min="1" max="3" width="28" customWidth="1"/>
  </cols>
  <sheetData>
    <row r="1" spans="1:3" ht="20.25" x14ac:dyDescent="0.2">
      <c r="A1" s="39" t="s">
        <v>43</v>
      </c>
      <c r="B1" s="39"/>
      <c r="C1" s="39"/>
    </row>
    <row r="2" spans="1:3" ht="18.75" x14ac:dyDescent="0.2">
      <c r="A2" s="12" t="s">
        <v>115</v>
      </c>
    </row>
    <row r="3" spans="1:3" ht="18.75" x14ac:dyDescent="0.2">
      <c r="A3" s="13" t="s">
        <v>509</v>
      </c>
    </row>
    <row r="4" spans="1:3" ht="18.75" x14ac:dyDescent="0.2">
      <c r="A4" s="12" t="s">
        <v>44</v>
      </c>
    </row>
    <row r="5" spans="1:3" ht="18.75" x14ac:dyDescent="0.2">
      <c r="A5" s="12" t="s">
        <v>45</v>
      </c>
    </row>
    <row r="6" spans="1:3" ht="18.75" x14ac:dyDescent="0.2">
      <c r="A6" s="12" t="s">
        <v>46</v>
      </c>
    </row>
    <row r="7" spans="1:3" ht="18.75" x14ac:dyDescent="0.2">
      <c r="A7" s="12" t="s">
        <v>47</v>
      </c>
    </row>
    <row r="8" spans="1:3" ht="18.75" x14ac:dyDescent="0.2">
      <c r="A8" s="12" t="s">
        <v>48</v>
      </c>
    </row>
    <row r="9" spans="1:3" ht="18.75" x14ac:dyDescent="0.2">
      <c r="A9" s="12" t="s">
        <v>49</v>
      </c>
    </row>
    <row r="10" spans="1:3" ht="19.5" thickBot="1" x14ac:dyDescent="0.25">
      <c r="A10" s="12" t="s">
        <v>50</v>
      </c>
    </row>
    <row r="11" spans="1:3" ht="19.5" thickBot="1" x14ac:dyDescent="0.25">
      <c r="A11" s="14" t="s">
        <v>10</v>
      </c>
      <c r="B11" s="15" t="s">
        <v>11</v>
      </c>
    </row>
    <row r="12" spans="1:3" ht="19.5" thickBot="1" x14ac:dyDescent="0.25">
      <c r="A12" s="2" t="s">
        <v>12</v>
      </c>
      <c r="B12" s="3">
        <v>5</v>
      </c>
    </row>
    <row r="13" spans="1:3" ht="19.5" thickBot="1" x14ac:dyDescent="0.25">
      <c r="A13" s="2" t="s">
        <v>13</v>
      </c>
      <c r="B13" s="3">
        <v>8</v>
      </c>
    </row>
    <row r="14" spans="1:3" ht="19.5" thickBot="1" x14ac:dyDescent="0.25">
      <c r="A14" s="2" t="s">
        <v>14</v>
      </c>
      <c r="B14" s="3">
        <v>10</v>
      </c>
    </row>
    <row r="15" spans="1:3" ht="19.5" thickBot="1" x14ac:dyDescent="0.25">
      <c r="A15" s="2" t="s">
        <v>15</v>
      </c>
      <c r="B15" s="3">
        <v>15</v>
      </c>
    </row>
    <row r="16" spans="1:3" ht="19.5" thickBot="1" x14ac:dyDescent="0.25">
      <c r="A16" s="2" t="s">
        <v>16</v>
      </c>
      <c r="B16" s="3">
        <v>20</v>
      </c>
    </row>
    <row r="17" spans="1:2" ht="19.5" thickBot="1" x14ac:dyDescent="0.25">
      <c r="A17" s="2" t="s">
        <v>17</v>
      </c>
      <c r="B17" s="3">
        <v>25</v>
      </c>
    </row>
    <row r="18" spans="1:2" ht="18.75" x14ac:dyDescent="0.2">
      <c r="A18" s="12" t="s">
        <v>51</v>
      </c>
    </row>
    <row r="19" spans="1:2" ht="18.75" x14ac:dyDescent="0.2">
      <c r="A19" s="13" t="s">
        <v>52</v>
      </c>
    </row>
    <row r="20" spans="1:2" ht="18.75" x14ac:dyDescent="0.2">
      <c r="A20" s="16"/>
    </row>
    <row r="21" spans="1:2" ht="18.75" x14ac:dyDescent="0.2">
      <c r="A21" s="12" t="s">
        <v>53</v>
      </c>
    </row>
    <row r="22" spans="1:2" ht="18.75" x14ac:dyDescent="0.2">
      <c r="A22" s="13" t="s">
        <v>54</v>
      </c>
    </row>
    <row r="23" spans="1:2" ht="18.75" x14ac:dyDescent="0.2">
      <c r="A23" s="13" t="s">
        <v>55</v>
      </c>
    </row>
    <row r="24" spans="1:2" ht="18.75" x14ac:dyDescent="0.2">
      <c r="A24" s="13" t="s">
        <v>56</v>
      </c>
    </row>
    <row r="25" spans="1:2" ht="19.5" thickBot="1" x14ac:dyDescent="0.25">
      <c r="A25" s="13" t="s">
        <v>57</v>
      </c>
    </row>
    <row r="26" spans="1:2" ht="19.5" thickBot="1" x14ac:dyDescent="0.25">
      <c r="A26" s="17" t="s">
        <v>58</v>
      </c>
      <c r="B26" s="18" t="s">
        <v>59</v>
      </c>
    </row>
    <row r="27" spans="1:2" ht="19.5" thickBot="1" x14ac:dyDescent="0.25">
      <c r="A27" s="19" t="s">
        <v>12</v>
      </c>
      <c r="B27" s="20">
        <v>4</v>
      </c>
    </row>
    <row r="28" spans="1:2" ht="19.5" thickBot="1" x14ac:dyDescent="0.25">
      <c r="A28" s="19" t="s">
        <v>60</v>
      </c>
      <c r="B28" s="20">
        <v>6</v>
      </c>
    </row>
    <row r="29" spans="1:2" ht="19.5" thickBot="1" x14ac:dyDescent="0.25">
      <c r="A29" s="19" t="s">
        <v>61</v>
      </c>
      <c r="B29" s="20">
        <v>8</v>
      </c>
    </row>
    <row r="30" spans="1:2" ht="19.5" thickBot="1" x14ac:dyDescent="0.25">
      <c r="A30" s="19" t="s">
        <v>15</v>
      </c>
      <c r="B30" s="20">
        <v>10</v>
      </c>
    </row>
    <row r="31" spans="1:2" ht="19.5" thickBot="1" x14ac:dyDescent="0.25">
      <c r="A31" s="19" t="s">
        <v>16</v>
      </c>
      <c r="B31" s="20">
        <v>15</v>
      </c>
    </row>
    <row r="32" spans="1:2" ht="19.5" thickBot="1" x14ac:dyDescent="0.25">
      <c r="A32" s="19" t="s">
        <v>62</v>
      </c>
      <c r="B32" s="20">
        <v>20</v>
      </c>
    </row>
    <row r="33" spans="1:3" ht="19.5" thickBot="1" x14ac:dyDescent="0.25">
      <c r="A33" s="13" t="s">
        <v>63</v>
      </c>
    </row>
    <row r="34" spans="1:3" ht="19.5" thickBot="1" x14ac:dyDescent="0.25">
      <c r="A34" s="17" t="s">
        <v>58</v>
      </c>
      <c r="B34" s="18" t="s">
        <v>59</v>
      </c>
    </row>
    <row r="35" spans="1:3" ht="19.5" thickBot="1" x14ac:dyDescent="0.25">
      <c r="A35" s="19" t="s">
        <v>12</v>
      </c>
      <c r="B35" s="20">
        <v>6</v>
      </c>
    </row>
    <row r="36" spans="1:3" ht="19.5" thickBot="1" x14ac:dyDescent="0.25">
      <c r="A36" s="19" t="s">
        <v>60</v>
      </c>
      <c r="B36" s="20">
        <v>8</v>
      </c>
    </row>
    <row r="37" spans="1:3" ht="19.5" thickBot="1" x14ac:dyDescent="0.25">
      <c r="A37" s="19" t="s">
        <v>61</v>
      </c>
      <c r="B37" s="20">
        <v>10</v>
      </c>
    </row>
    <row r="38" spans="1:3" ht="19.5" thickBot="1" x14ac:dyDescent="0.25">
      <c r="A38" s="19" t="s">
        <v>15</v>
      </c>
      <c r="B38" s="20">
        <v>15</v>
      </c>
    </row>
    <row r="39" spans="1:3" ht="19.5" thickBot="1" x14ac:dyDescent="0.25">
      <c r="A39" s="19" t="s">
        <v>16</v>
      </c>
      <c r="B39" s="20">
        <v>18</v>
      </c>
    </row>
    <row r="40" spans="1:3" ht="19.5" thickBot="1" x14ac:dyDescent="0.25">
      <c r="A40" s="19" t="s">
        <v>17</v>
      </c>
      <c r="B40" s="20">
        <v>25</v>
      </c>
    </row>
    <row r="41" spans="1:3" ht="19.5" thickBot="1" x14ac:dyDescent="0.25">
      <c r="A41" s="19" t="s">
        <v>64</v>
      </c>
      <c r="B41" s="20">
        <v>30</v>
      </c>
    </row>
    <row r="42" spans="1:3" ht="18.75" x14ac:dyDescent="0.2">
      <c r="A42" s="13" t="s">
        <v>65</v>
      </c>
    </row>
    <row r="43" spans="1:3" ht="19.5" thickBot="1" x14ac:dyDescent="0.25">
      <c r="A43" s="21" t="s">
        <v>510</v>
      </c>
    </row>
    <row r="44" spans="1:3" ht="19.5" thickBot="1" x14ac:dyDescent="0.25">
      <c r="A44" s="14" t="s">
        <v>59</v>
      </c>
      <c r="B44" s="15" t="s">
        <v>66</v>
      </c>
      <c r="C44" s="15" t="s">
        <v>67</v>
      </c>
    </row>
    <row r="45" spans="1:3" ht="19.5" thickBot="1" x14ac:dyDescent="0.25">
      <c r="A45" s="19" t="s">
        <v>68</v>
      </c>
      <c r="B45" s="20">
        <v>0</v>
      </c>
      <c r="C45" s="20">
        <v>100</v>
      </c>
    </row>
    <row r="46" spans="1:3" ht="19.5" thickBot="1" x14ac:dyDescent="0.25">
      <c r="A46" s="19" t="s">
        <v>69</v>
      </c>
      <c r="B46" s="20" t="s">
        <v>70</v>
      </c>
      <c r="C46" s="20" t="s">
        <v>71</v>
      </c>
    </row>
    <row r="47" spans="1:3" ht="19.5" thickBot="1" x14ac:dyDescent="0.25">
      <c r="A47" s="19" t="s">
        <v>72</v>
      </c>
      <c r="B47" s="20" t="s">
        <v>73</v>
      </c>
      <c r="C47" s="20" t="s">
        <v>74</v>
      </c>
    </row>
    <row r="48" spans="1:3" ht="19.5" thickBot="1" x14ac:dyDescent="0.25">
      <c r="A48" s="19" t="s">
        <v>75</v>
      </c>
      <c r="B48" s="20" t="s">
        <v>76</v>
      </c>
      <c r="C48" s="20" t="s">
        <v>77</v>
      </c>
    </row>
    <row r="49" spans="1:2" ht="18.75" x14ac:dyDescent="0.2">
      <c r="A49" s="21" t="s">
        <v>78</v>
      </c>
    </row>
    <row r="50" spans="1:2" ht="18.75" x14ac:dyDescent="0.2">
      <c r="A50" s="21" t="s">
        <v>79</v>
      </c>
    </row>
    <row r="51" spans="1:2" ht="18.75" x14ac:dyDescent="0.2">
      <c r="A51" s="21" t="s">
        <v>80</v>
      </c>
    </row>
    <row r="52" spans="1:2" ht="18.75" x14ac:dyDescent="0.2">
      <c r="A52" s="21" t="s">
        <v>81</v>
      </c>
    </row>
    <row r="53" spans="1:2" ht="18.75" x14ac:dyDescent="0.2">
      <c r="A53" s="21" t="s">
        <v>82</v>
      </c>
    </row>
    <row r="54" spans="1:2" ht="18.75" x14ac:dyDescent="0.2">
      <c r="A54" s="21" t="s">
        <v>83</v>
      </c>
    </row>
    <row r="55" spans="1:2" ht="19.5" thickBot="1" x14ac:dyDescent="0.25">
      <c r="A55" s="21" t="s">
        <v>84</v>
      </c>
    </row>
    <row r="56" spans="1:2" ht="19.5" thickBot="1" x14ac:dyDescent="0.25">
      <c r="A56" s="14" t="s">
        <v>85</v>
      </c>
      <c r="B56" s="15" t="s">
        <v>86</v>
      </c>
    </row>
    <row r="57" spans="1:2" ht="19.5" thickBot="1" x14ac:dyDescent="0.25">
      <c r="A57" s="19" t="s">
        <v>87</v>
      </c>
      <c r="B57" s="20" t="s">
        <v>88</v>
      </c>
    </row>
    <row r="58" spans="1:2" ht="19.5" thickBot="1" x14ac:dyDescent="0.25">
      <c r="A58" s="19" t="s">
        <v>89</v>
      </c>
      <c r="B58" s="20" t="s">
        <v>90</v>
      </c>
    </row>
    <row r="59" spans="1:2" ht="19.5" thickBot="1" x14ac:dyDescent="0.25">
      <c r="A59" s="19" t="s">
        <v>91</v>
      </c>
      <c r="B59" s="20" t="s">
        <v>92</v>
      </c>
    </row>
    <row r="60" spans="1:2" ht="19.5" thickBot="1" x14ac:dyDescent="0.25">
      <c r="A60" s="19" t="s">
        <v>93</v>
      </c>
      <c r="B60" s="20" t="s">
        <v>94</v>
      </c>
    </row>
    <row r="61" spans="1:2" ht="19.5" thickBot="1" x14ac:dyDescent="0.25">
      <c r="A61" s="19" t="s">
        <v>95</v>
      </c>
      <c r="B61" s="20" t="s">
        <v>96</v>
      </c>
    </row>
    <row r="62" spans="1:2" ht="19.5" thickBot="1" x14ac:dyDescent="0.25">
      <c r="A62" s="19" t="s">
        <v>97</v>
      </c>
      <c r="B62" s="20" t="s">
        <v>98</v>
      </c>
    </row>
    <row r="63" spans="1:2" ht="19.5" thickBot="1" x14ac:dyDescent="0.25">
      <c r="A63" s="19" t="s">
        <v>99</v>
      </c>
      <c r="B63" s="20" t="s">
        <v>100</v>
      </c>
    </row>
    <row r="64" spans="1:2" ht="19.5" thickBot="1" x14ac:dyDescent="0.25">
      <c r="A64" s="19" t="s">
        <v>101</v>
      </c>
      <c r="B64" s="20" t="s">
        <v>102</v>
      </c>
    </row>
    <row r="65" spans="1:2" ht="19.5" thickBot="1" x14ac:dyDescent="0.25">
      <c r="A65" s="19" t="s">
        <v>103</v>
      </c>
      <c r="B65" s="20" t="s">
        <v>104</v>
      </c>
    </row>
    <row r="66" spans="1:2" ht="19.5" thickBot="1" x14ac:dyDescent="0.25">
      <c r="A66" s="19" t="s">
        <v>105</v>
      </c>
      <c r="B66" s="20" t="s">
        <v>106</v>
      </c>
    </row>
    <row r="67" spans="1:2" ht="18.75" x14ac:dyDescent="0.2">
      <c r="A67" s="13" t="s">
        <v>107</v>
      </c>
    </row>
    <row r="68" spans="1:2" ht="18.75" x14ac:dyDescent="0.2">
      <c r="A68" s="12" t="s">
        <v>108</v>
      </c>
    </row>
    <row r="69" spans="1:2" ht="18.75" x14ac:dyDescent="0.2">
      <c r="A69" s="12" t="s">
        <v>109</v>
      </c>
    </row>
    <row r="70" spans="1:2" ht="18.75" x14ac:dyDescent="0.2">
      <c r="A70" s="13" t="s">
        <v>110</v>
      </c>
    </row>
    <row r="71" spans="1:2" ht="18.75" x14ac:dyDescent="0.2">
      <c r="A71" s="13" t="s">
        <v>111</v>
      </c>
    </row>
    <row r="72" spans="1:2" ht="18.75" x14ac:dyDescent="0.2">
      <c r="A72" s="13" t="s">
        <v>112</v>
      </c>
    </row>
    <row r="73" spans="1:2" ht="18.75" x14ac:dyDescent="0.2">
      <c r="A73" s="13" t="s">
        <v>113</v>
      </c>
    </row>
    <row r="74" spans="1:2" ht="18.75" x14ac:dyDescent="0.2">
      <c r="A74" s="13" t="s">
        <v>114</v>
      </c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球员名单及工资表</vt:lpstr>
      <vt:lpstr>杯赛</vt:lpstr>
      <vt:lpstr>奖金表</vt:lpstr>
      <vt:lpstr>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2018-03-09T11:16:51Z</dcterms:modified>
</cp:coreProperties>
</file>